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9045" tabRatio="636" firstSheet="5" activeTab="6"/>
  </bookViews>
  <sheets>
    <sheet name="informe ABRIL" sheetId="16" r:id="rId1"/>
    <sheet name="ABRIL cualitativo mensual" sheetId="15" r:id="rId2"/>
    <sheet name="Informe MAYO" sheetId="19" r:id="rId3"/>
    <sheet name="MAYO. cualitativo mensual" sheetId="17" r:id="rId4"/>
    <sheet name="informe JUNIO" sheetId="20" r:id="rId5"/>
    <sheet name="JUNIO cualitativo mensual" sheetId="21" r:id="rId6"/>
    <sheet name="informe trimestral de abril- j " sheetId="26" r:id="rId7"/>
    <sheet name="Informe cualitativo trimestral" sheetId="25" r:id="rId8"/>
  </sheets>
  <definedNames>
    <definedName name="_xlnm.Print_Area" localSheetId="0">'informe ABRIL'!$C$3:$P$20</definedName>
  </definedNames>
  <calcPr calcId="152511"/>
</workbook>
</file>

<file path=xl/calcChain.xml><?xml version="1.0" encoding="utf-8"?>
<calcChain xmlns="http://schemas.openxmlformats.org/spreadsheetml/2006/main">
  <c r="P15" i="16" l="1"/>
  <c r="P16" i="16"/>
  <c r="P17" i="16"/>
  <c r="P18" i="16"/>
  <c r="P14" i="16"/>
  <c r="P13" i="16"/>
  <c r="O14" i="16"/>
  <c r="O15" i="16"/>
  <c r="O16" i="16"/>
  <c r="O17" i="16"/>
  <c r="O18" i="16"/>
  <c r="O13" i="16"/>
  <c r="M31" i="16" l="1"/>
  <c r="J31" i="16" l="1"/>
  <c r="E31" i="16"/>
  <c r="M19" i="16" l="1"/>
</calcChain>
</file>

<file path=xl/sharedStrings.xml><?xml version="1.0" encoding="utf-8"?>
<sst xmlns="http://schemas.openxmlformats.org/spreadsheetml/2006/main" count="503" uniqueCount="123">
  <si>
    <t>DENOMINACIÓN</t>
  </si>
  <si>
    <t>TIPO DE INDICADOR</t>
  </si>
  <si>
    <t>Eficacia</t>
  </si>
  <si>
    <t>Eficiencia</t>
  </si>
  <si>
    <t>Economía</t>
  </si>
  <si>
    <t>UNIDAD DE MEDIDA</t>
  </si>
  <si>
    <t>VALOR DE LA META</t>
  </si>
  <si>
    <t>AVANCE DE PROCESOS</t>
  </si>
  <si>
    <t>DIMENSIÓN A MEDIR</t>
  </si>
  <si>
    <t>DESCRIPCIÓN</t>
  </si>
  <si>
    <t>Absoluto                         (A)</t>
  </si>
  <si>
    <t>Relativo                            (B)</t>
  </si>
  <si>
    <t>Programado                   (C)</t>
  </si>
  <si>
    <t>Realizado                          (D)</t>
  </si>
  <si>
    <t>CUMPLIMIENTO 
DE LA META</t>
  </si>
  <si>
    <t>NO.</t>
  </si>
  <si>
    <t>DESCRIPCIÓN DE LAS ACTIVIDADES REALIZADAS DE LA EJECUCIÓN EL PROGRAMA Y/O PROYECTO</t>
  </si>
  <si>
    <t>01</t>
  </si>
  <si>
    <t>02</t>
  </si>
  <si>
    <t>03</t>
  </si>
  <si>
    <t>04</t>
  </si>
  <si>
    <t>05</t>
  </si>
  <si>
    <t>06</t>
  </si>
  <si>
    <t>Calidad</t>
  </si>
  <si>
    <t>CONSEJO MUNICIPAL CONTRA LAS ADICCIONES EN SAN PEDRO TLAQUEPAQUE (COMUCAT)</t>
  </si>
  <si>
    <t>Estratégico Externo</t>
  </si>
  <si>
    <t>X</t>
  </si>
  <si>
    <t>Alumnos</t>
  </si>
  <si>
    <t>Gestón Interna</t>
  </si>
  <si>
    <t>Regularización y estandarización de los Centros de Rehabilitacion de San Pedro Tlaquepaque.</t>
  </si>
  <si>
    <t>Centro de Atención Primaria en Adicciones (CAPA) San Martín de las Flores.</t>
  </si>
  <si>
    <t>Uniendo Familias.</t>
  </si>
  <si>
    <t>Usuarios</t>
  </si>
  <si>
    <t>250</t>
  </si>
  <si>
    <t>300</t>
  </si>
  <si>
    <t>0</t>
  </si>
  <si>
    <t>Intra-Ayuntamiento (tu trabajo ,tu vida)</t>
  </si>
  <si>
    <t>PROGRAMAS E INDICADORES DE RESULTADOS</t>
  </si>
  <si>
    <t xml:space="preserve">NOMBRE DE LA DEPENDENCIA: </t>
  </si>
  <si>
    <t>CONSEJO MUNICIPAL CONTRA LAS ADICCIONES EN SAN PEDRO TLAQUEPAQUE COMUCAT</t>
  </si>
  <si>
    <t>Tu trabajo, tu vida</t>
  </si>
  <si>
    <t>Programas varios</t>
  </si>
  <si>
    <t>Talleres</t>
  </si>
  <si>
    <t>Centro de Atención Primaria en Adicciones (COMUCAT) San Martín de las Flores</t>
  </si>
  <si>
    <t>Programa Interdependencias, (CIPE)</t>
  </si>
  <si>
    <t>Estrategico</t>
  </si>
  <si>
    <t>Uniendo Familias (escuela por escuela, Prevenkid, PALOMA, MARIA.)</t>
  </si>
  <si>
    <t>Programa CIPE (Interdependencias)</t>
  </si>
  <si>
    <t>DEL 1 AL 30 DE ABRIL 2018</t>
  </si>
  <si>
    <t>DEL 1 AL 31 DE MAYO 2018</t>
  </si>
  <si>
    <t>Centros de Tratamiento Capacitados, usuarios</t>
  </si>
  <si>
    <t>100</t>
  </si>
  <si>
    <t>400</t>
  </si>
  <si>
    <t>Usuarios, capacitadores , talleres, alumnos</t>
  </si>
  <si>
    <t>5000</t>
  </si>
  <si>
    <t>TOTALES</t>
  </si>
  <si>
    <t>Nota.- Este formato se elabora por cada área que conforma la entidad pública. Reproducir por cada uno de los departamentos.</t>
  </si>
  <si>
    <t>%</t>
  </si>
  <si>
    <t>ENERO</t>
  </si>
  <si>
    <t>FEBRERO</t>
  </si>
  <si>
    <t>MZO</t>
  </si>
  <si>
    <t>ABRIL</t>
  </si>
  <si>
    <t>MAYO</t>
  </si>
  <si>
    <t>JUNIO</t>
  </si>
  <si>
    <t>1POA CAPA</t>
  </si>
  <si>
    <t>2REGULARIZACION</t>
  </si>
  <si>
    <t>3TU TRABAJO TU VIDA</t>
  </si>
  <si>
    <t>4 UNIENDO FAMILIAS</t>
  </si>
  <si>
    <t>Valor de la Meta                          =(B/A)</t>
  </si>
  <si>
    <t>Cumplimiento de la Meta                                             =(D/C)</t>
  </si>
  <si>
    <t>1,574</t>
  </si>
  <si>
    <t>todavia no se a realizado una programación con este programa.</t>
  </si>
  <si>
    <t>232</t>
  </si>
  <si>
    <t>102</t>
  </si>
  <si>
    <t xml:space="preserve">• SE ATENDIERON 39  PERSONAS QUE PRESENTARON PROBLEMAS CON EL CONSUMO DE SUSTANCIAS Y PROBLEMAS  PSICOLOGICO EN GENERAL, • SE ATENDIERON 2  PERSONAS QUE ASISTIERON A PEDIR INFORMACION, 2 DERIVACION SISAME Y DIF 1 ASESORIA, CENTRO DE SALUD SAN MARTIN, PREPA 16, INSTITUTO DE LAS MUJERES TEMA 10 RECOMENDACIONES, JARDIN DE NIÑOS PIENTLI, S.S.A. PLATICAS A MAMÁS DE 10 RECOMENDACIONES, TOTAL 232 
 </t>
  </si>
  <si>
    <t xml:space="preserve">NO HEMOS PODIDO ASISTIR AL PROGRAMA POR EL TRABAJO EN LA DEPENCIA Y POR QUE TENEMOS POCO PERSONAL PARA CUBRIR </t>
  </si>
  <si>
    <t xml:space="preserve">INICIATIVA DE NOCAUT CONTRA LAS ADICCONES, CON 102 NIÑOS REGISTRADOS EN LA INICIATIVA CON LA APLICACIÓN DE LOS POSIT EN LOS GIMNACIOS </t>
  </si>
  <si>
    <t>Se llevo acabo la semana del dia del niño, del 23 al 26 de abril, en las siguientes escuelas benito juarez col centro, Escuela justo sierra col. Centro, Escuela Constitución, Escuela lopez mateoz, se les leyo un cuento del moustro de la tecnologia, se hizo una reflexion del mismo y se realizaron juegos tradicionales al termino de este se regalaron dulces. Se esta llevando acabo la planeación del campamento de Uniendo Familias para tres colonia a intervenir, se esta llevando acabo el seguimiento de los niños que fueron al campamento en el mes de marzo del 2018</t>
  </si>
  <si>
    <t xml:space="preserve">se atendieron a 5 personas de las cuales 2 fueron canalizadas a terapia al centro de atencion COMUCAT y 3 a centros de rehabiliotación </t>
  </si>
  <si>
    <t>5</t>
  </si>
  <si>
    <t>15989.00</t>
  </si>
  <si>
    <t>29805.63</t>
  </si>
  <si>
    <t>10711.29</t>
  </si>
  <si>
    <t>19967.28</t>
  </si>
  <si>
    <t>7384.18</t>
  </si>
  <si>
    <t>13765.08</t>
  </si>
  <si>
    <t>30380.81</t>
  </si>
  <si>
    <t>56633.88</t>
  </si>
  <si>
    <t>64465.28</t>
  </si>
  <si>
    <t>120171.87</t>
  </si>
  <si>
    <t>316047.50</t>
  </si>
  <si>
    <t>61902.50</t>
  </si>
  <si>
    <t>254145.15</t>
  </si>
  <si>
    <t>GTO ABRIL</t>
  </si>
  <si>
    <t>MENOS</t>
  </si>
  <si>
    <t>DEL 1 AL 30 ABRIL 2018</t>
  </si>
  <si>
    <t>94</t>
  </si>
  <si>
    <t xml:space="preserve">se atendieron 22 hombre y 72 mujeres que da un total de 94 personas de las cuales 41 son pacientes de terapía, 1 atencion de informes, 1 consejeria, 49 usuarios en actividades extramuros con elos temas, psicoterapia, seccion grupal, historia de las adicciones. </t>
  </si>
  <si>
    <t>por motivos del poco personal y la atención en nuestros programas , no hemos podido apoyar en este programa</t>
  </si>
  <si>
    <t>1300</t>
  </si>
  <si>
    <t>alumnos</t>
  </si>
  <si>
    <t>1,483</t>
  </si>
  <si>
    <r>
      <t xml:space="preserve">acudimos en a la Modulo 12 para realizar una actividad jun to con el CIJ. Centro de integración Juvenil. Por motivo del día mundial del sin tabaco, se realizaron charlas inmformativas  en las aulas cubriendo todos los salones, en los dos turnos  y llevando actividades reacretivas en el pátio del plantel asi como folleteria </t>
    </r>
    <r>
      <rPr>
        <b/>
        <sz val="12"/>
        <rFont val="Arial"/>
        <family val="2"/>
      </rPr>
      <t>PALOMA</t>
    </r>
  </si>
  <si>
    <r>
      <t>se intervinieron 3 colonias, Loams del 4, La nueva Santa Maria, y Parques de Santa Cruz  con los diferentes programas de uniendo familia,</t>
    </r>
    <r>
      <rPr>
        <b/>
        <sz val="12"/>
        <rFont val="Arial"/>
        <family val="2"/>
      </rPr>
      <t xml:space="preserve"> prevenkinds y escuela por escuela</t>
    </r>
    <r>
      <rPr>
        <sz val="12"/>
        <rFont val="Arial"/>
        <family val="2"/>
      </rPr>
      <t>, asi como  Se contactó a 30 líderes,  10 por colonia donde a partir del 21 al 25 de Mayo recibieron un seminario compuesto por temas como Bases de la consejería y cuidado de datos personales, comunicación asertiva, cultura de paz, familias disfuncionales e historia de las adicciones. Los temas fueron proporcionados por los encomendados de colonias que se desplazaron de forma que se cubrieran todos los temas en todos los lugares en las horas marcadas por los líderes formales (tarde noche). El objetivo fue desarrollar habilidades para conformar un equipo de apoyo y red social para el trabajo efectivo a nivel local en los diferentes niveles de prevención. En la colonia Nueva Santa María asistieron 10 personas entre 17 y 53 años, 8 mujeres y 2 hombres en la cochera de una vivienda ubicada en San Felipe #51, en la colonia Lomas del cuatro asistieron 10 personas entre 30 y 65 años, 8  mujeres y 2 hombres en un gimnasio ubicado en Buenos Aires 78 y en la colonia Parques de Santacruz asistieron 5 personas entre 15 y 45 años, de ellos 4 eran mujeres y 1 hombre que fue impartida en el salón del templo de San Rodrigo en Santa Gertrudis # 2758B.</t>
    </r>
    <r>
      <rPr>
        <b/>
        <sz val="12"/>
        <rFont val="Arial"/>
        <family val="2"/>
      </rPr>
      <t xml:space="preserve">(prevenkids y escuelas por escuelas </t>
    </r>
    <r>
      <rPr>
        <sz val="12"/>
        <rFont val="Arial"/>
        <family val="2"/>
      </rPr>
      <t>) en las que se buscó al director para girarle un oficio para la entrada del programa</t>
    </r>
    <r>
      <rPr>
        <b/>
        <sz val="12"/>
        <rFont val="Arial"/>
        <family val="2"/>
      </rPr>
      <t xml:space="preserve"> PREVEKIDS</t>
    </r>
    <r>
      <rPr>
        <sz val="12"/>
        <rFont val="Arial"/>
        <family val="2"/>
      </rPr>
      <t xml:space="preserve"> en donde se les cuenta a los alumnos un cuento preventivo y la solución de problemas mediante el juego tradicional. Las escuelas públicas que fueron ubicadas en campo para la Colonia Lomas del cuatro fueron la Esc. Primaria Lázaro Cárdenas del Rio contaba con 12 grupos de primero a sexto año con 40 alumnos con 20 niños y 20 niñas, Esc. Primaria Miguel Hidalgo con 6 grupos de primero a sexto de 40 alumnos con 20 niños y 20 niñas y el Preescolar Rosaura Zapata con 6 grupos de segundo y tercer grado con 30 niños, 15 niñas y 15 niños. Para la Colonia Nueva Santa María fueron la Esc. Primaria Lino Ruiz Álvaro con 17 grupos de primero a sexto con 40 niños con 20 niñas, 20 niños en cada grupo y el jardín de niños Pantaleón Panduro Martínez. Para la Colonia Parques de Santa Cruz, el jardín de niños Irene Robledo García con 6 grupos de segundo a tercero de 28 alumnos con 20 niños y 18 niñas cada uno.
Por las tardes se tuvo una actividad alterna al programa</t>
    </r>
    <r>
      <rPr>
        <b/>
        <sz val="12"/>
        <rFont val="Arial"/>
        <family val="2"/>
      </rPr>
      <t xml:space="preserve"> PREVEKIDS</t>
    </r>
    <r>
      <rPr>
        <sz val="12"/>
        <rFont val="Arial"/>
        <family val="2"/>
      </rPr>
      <t xml:space="preserve"> que fue el visiteo para la localización de usuarios que perfilan para el campamento del programa </t>
    </r>
    <r>
      <rPr>
        <b/>
        <sz val="12"/>
        <rFont val="Arial"/>
        <family val="2"/>
      </rPr>
      <t>UNIENDO FAMILIAS.</t>
    </r>
    <r>
      <rPr>
        <sz val="12"/>
        <rFont val="Arial"/>
        <family val="2"/>
      </rPr>
      <t xml:space="preserve">
El último día del mes se visitó la preparatoria 12 módulos Tlaquepaque para la celebración del Día mundial sin tabaco en donde todo el equipo de COMUCAT visitó las instalaciones colocando un stand con folletos e información para los estudiantes. Se preparó una exposición breve por grupo llamada “Día mundial sin tabaco” donde se resaltan afectaciones del consumo poco reconocidas para la población como pérdida de temperatura, arrugas, disminución del olfato, alteración del sentido del gusto e infecciones bucales, pérdida de la visión y disminución de la capacidad auditiva. Y para finalizar se ofrecieron actividades lúdicas y deportivas para los asistentes en las que participaron alrededor de 45 alumno en la institución en un horario de 10 am a 1 pm. Se atendieron 8 grupos de jóvenes entre 15 y 18 años, cada uno con 30 alumnos que consistían de 20 hombres y 10 mujeres.
</t>
    </r>
  </si>
  <si>
    <t>se les brindo el apoyo a 3 hombres que se requirio intenamiento en un centro de rehabilitacion, 10 personas acudieron para requerir un apoyo de los cuales se le dio una charla inmformativa y ya no volvieron para el seguimento,. Se dio una capacitacion por parte del CECAJ para 10 personas del COMUCAT por motivo del dia mundial sin tabaco, se realizaron del 28 al 31 de Mayo de 9 de la mañana a 6pm de la tarde.</t>
  </si>
  <si>
    <t>89</t>
  </si>
  <si>
    <t>1,890</t>
  </si>
  <si>
    <t xml:space="preserve"> se continuó con el quinto día de visiteo (para la localización de usuarios que perfilan para el campamento del programa UNIENDO FAMILIAS), se inscribieron 143 personas, 108 hombres y 35 mujeres. En la colonia Lomas del cuatro se inscribieron 38  personas, en la colonia  Nueva Santa Maria 73, en la colonia Parque de santa cruz 32. Se comenzó a realizar la gestión de víveres e insumos para el campamento.En la colonia lomas del cuatro. Del 4 al 8 el visiteo fue en la colonia Nueva Santa María y del 11 al 14 en Parque de santa cruz. Durante la última semana de visiteo se contó con apoyo de los compañeros de prevención del delito. 
La etapa 3 Intervención comunitaria se continuo del 1 al 13 de Junio, se continuo visitando nuevamente escuelas de educación básica (preescolar y primaria) en las que se buscó al director para girarle un oficio para la entrada del programa PREVEKIDS en donde se muestra a los alumnos un cuento preventivo y la solución de problemas mediante el juego tradicional. 
Las escuelas públicas que fueron ubicadas en campo para la Colonia Lomas del cuatro fueron la Esc. Primaria Lázaro Cárdenas del Rio contaba con 391 alumnos, 190 niños y 201 niñas. Esc. Primaria Miguel Hidalgo con 185 alumnos, 97 niños y 88 niñas. Preescolar Rosaura Zapata con 158 alumnos, 80 niños y 78 niñas. Se atendieron un total de 734 alumnos. Para la Colonia Nueva Santa María fueron la Esc. Primaria Lino Ruiz Álvaro con 593 alumnos, niñas 317, niños 276  y el jardín de niños Pantaleón Panduro Martínez con 187 alumnos, niños 88, niñas 99. Para la Colonia Parques de Santa Cruz, el jardín de niños Irene Robledo García  contaba con 227 alumnos, niños 114 y niñas 113. En total se atendieron 1741 alumnos, niñas 896 y niños 845 en escuelas.
 La Etapa 4 Campamento comenzó el día 15 de Junio a las 16:00pm en el Valle de la misericordia  en donde se recibió a 42 participantes adolescentes en camiones que provenían de sus colonias, 6 mujeres y 36 hombres. Se asignaron habitaciones y se realizaron ejercicios de Mindfulness. También se dió una introducción al campamento, asignación de comunidades y se impartió el primer tema Defectos de carácter por el Psic. Alfredo Cervantes Haro. El día 16 se retomaron actividades para el propósito de vida Mindfulness, se continuaron los acuerdos introductorios. Se contó con la presencia de IMJUVET con un rally de las 12 habilidades del buen trato. Los temas que se impartieron este día fueron tanatología, violencia (IMujere) y adicciones. Se contó con el testimonio de Cipriano de Jalisco sin adicciones. El tercer día del campamento se expusieron los temas siguientes: sexualidad humana, mi familia mi tesoro - estilos de paternidad y proyecto de vida.
 Para finalizar el campamento, se hizo un acto protocolario día 17 de Junio y se regresó a los muchachos en camión de nuevo a sus colonias a las 18 hrs el.
 La Etapa 5 Seguimiento se comenzó a organizar el programa el día 19 de Junio, para iniciar a ejecutar en cada colonia la impartición de temas subsecuentes el día 21 y 28  de Junio con un horario de 18 a 20hrs. Los temas a tocar en la colonia Lomas del cuatro en la primera fecha son resiliencia y autoconocimiento impartido por el Psic. Javier Madrigal, en la que asistieron 6 adolescentes, 2 mujeres y 4 hombres. En la segunda fecha comunicación, afecto y asertividad (violencia en el noviazgo y la familia) impartido por la Psic. Silvia Moya, asistieron 9 adolescentes, 3 mujeres y 6 hombres.
 En la Col. Nueva Santa María en la primera fecha se impartió el tema de resiliencia por la Psic. Andrea Noriega  en la que asistieron 2 adolescentes hombres. En la segunda fecha Autoconocimiento (comunicación, afecto y asertividad) por el Psic. Tonatiuh Ramírez no asistió ningún adolescente. En la colonia Parques de Santa Cruz en la primera fecha se impartió comunicación, afecto y asertividad por la Psic. Pennina García no asistió ningún adolescente y en la segunda fecha inteligencia espiritual y cuidado del medio ambiente impartido por el Psic. Juan Manuel Plascencia, no asistió ningún adolescente.
</t>
  </si>
  <si>
    <t>Por nuestra agenda y poco personal no hemos podido acompañarlos</t>
  </si>
  <si>
    <t>Este mes no tuvimos a la oportunidad de acompañar ni apoyar en ningun evento</t>
  </si>
  <si>
    <t xml:space="preserve">Estamos en planeación de los temas </t>
  </si>
  <si>
    <t>415</t>
  </si>
  <si>
    <t>4,947</t>
  </si>
  <si>
    <t>1402</t>
  </si>
  <si>
    <t>DEL 1 AL 31 DE JUNIO 2018</t>
  </si>
  <si>
    <t>DEL 1 AL 31 DE JULIO 2018</t>
  </si>
  <si>
    <t xml:space="preserve">Se llevo acabo la semana del dia del niño, del 23 al 26 de abril, en las siguientes escuelas benito juarez col centro, Escuela justo sierra col. Centro, Escuela Constitución, Escuela lopez mateoz, se les leyo un cuento del moustro de la tecnologia, se hizo una reflexion del mismo y se realizaron juegos tradicionales al termino de este se regalaron dulces. Se esta llevando acabo la planeación del campamento de Uniendo Familias para tres colonia a intervenir, se esta llevando acabo el seguimiento de los niños que fueron al campamento en el mes de marzo del 2018.se intervinieron 3 colonias, Loams del 4, La nueva Santa Maria, y Parques de Santa Cruz  con los diferentes programas de uniendo familia, prevenkinds y escuela por escuela, asi como  Se contactó a 30 líderes,  10 por colonia donde a partir del 21 al 25 de Mayo recibieron un seminario compuesto por temas como Bases de la consejería y cuidado de datos personales, comunicación asertiva, cultura de paz, familias disfuncionales e historia de las adicciones. Los temas fueron proporcionados por los encomendados de colonias que se desplazaron de forma que se cubrieran todos los temas en todos los lugares en las horas marcadas por los líderes formales (tarde noche). El objetivo fue desarrollar habilidades para conformar un equipo de apoyo y red social para el trabajo efectivo a nivel local en los diferentes niveles de prevención. En la colonia Nueva Santa María asistieron 10 personas entre 17 y 53 años, 8 mujeres y 2 hombres en la cochera de una vivienda ubicada en San Felipe #51, en la colonia Lomas del cuatro asistieron 10 personas entre 30 y 65 años, 8  mujeres y 2 hombres en un gimnasio ubicado en Buenos Aires 78 y en la colonia Parques de Santacruz asistieron 5 personas entre 15 y 45 años, de ellos 4 eran mujeres y 1 hombre que fue impartida en el salón del templo de San Rodrigo en Santa Gertrudis # 2758B.(prevenkids y escuelas por escuelas ) en las que se buscó al director para girarle un oficio para la entrada del programa PREVEKIDS en donde se les cuenta a los alumnos un cuento preventivo y la solución de problemas mediante el juego tradicional. Las escuelas públicas que fueron ubicadas en campo para la Colonia Lomas del cuatro fueron la Esc. Primaria Lázaro Cárdenas del Rio contaba con 12 grupos de primero a sexto año con 40 alumnos con 20 niños y 20 niñas, Esc. Primaria Miguel Hidalgo con 6 grupos de primero a sexto de 40 alumnos con 20 niños y 20 niñas y el Preescolar Rosaura Zapata con 6 grupos de segundo y tercer grado con 30 niños, 15 niñas y 15 niños. Para la Colonia Nueva Santa María fueron la Esc. Primaria Lino Ruiz Álvaro con 17 grupos de primero a sexto con 40 niños con 20 niñas, 20 niños en cada grupo y el jardín de niños Pantaleón Panduro Martínez. Para la Colonia Parques de Santa Cruz, el jardín de niños Irene Robledo García con 6 grupos de segundo a tercero de 28 alumnos con 20 niños y 18 niñas cada uno.
Por las tardes se tuvo una actividad alterna al programa PREVEKIDS que fue el visiteo para la localización de usuarios que perfilan para el campamento del programa UNIENDO FAMILIAS.
El último día del mes se visitó la preparatoria 12 módulos Tlaquepaque para la celebración del Día mundial sin tabaco en donde todo el equipo de COMUCAT visitó las instalaciones colocando un stand con folletos e información para los estudiantes. Se preparó una exposición breve por grupo llamada “Día mundial sin tabaco” donde se resaltan afectaciones del consumo poco reconocidas para la población como pérdida de temperatura, arrugas, disminución del olfato, alteración del sentido del gusto e infecciones bucales, pérdida de la visión y disminución de la capacidad auditiva. Y para finalizar se ofrecieron actividades lúdicas y deportivas para los asistentes en las que participaron alrededor de 45 alumno en la institución en un horario de 10 am a 1 pm. Se atendieron 8 grupos de jóvenes entre 15 y 18 años, cada uno con 30 alumnos que consistían de 20 hombres y 10 mujeres.
 se continuó con el quinto día de visiteo (para la localización de usuarios que perfilan para el campamento del programa UNIENDO FAMILIAS), se inscribieron 143 personas, 108 hombres y 35 mujeres. En la colonia Lomas del cuatro se inscribieron 38  personas, en la colonia  Nueva Santa Maria 73, en la colonia Parque de santa cruz 32. Se comenzó a realizar la gestión de víveres e insumos para el campamento.En la colonia lomas del cuatro. Del 4 al 8 el visiteo fue en la colonia Nueva Santa María y del 11 al 14 en Parque de santa cruz. Durante la última semana de visiteo se contó con apoyo de los compañeros de prevención del delito. 
La etapa 3 Intervención comunitaria se continuo del 1 al 13 de Junio, se continuo visitando nuevamente escuelas de educación básica (preescolar y primaria) en las que se buscó al director para girarle un oficio para la entrada del programa PREVEKIDS en donde se muestra a los alumnos un cuento preventivo y la solución de problemas mediante el juego tradicional. 
Las escuelas públicas que fueron ubicadas en campo para la Colonia Lomas del cuatro fueron la Esc. Primaria Lázaro Cárdenas del Rio contaba con 391 alumnos, 190 niños y 201 niñas. Esc. Primaria Miguel Hidalgo con 185 alumnos, 97 niños y 88 niñas. Preescolar Rosaura Zapata con 158 alumnos, 80 niños y 78 niñas. Se atendieron un total de 734 alumnos. Para la Colonia Nueva Santa María fueron la Esc. Primaria Lino Ruiz Álvaro con 593 alumnos, niñas 317, niños 276  y el jardín de niños Pantaleón Panduro Martínez con 187 alumnos, niños 88, niñas 99. Para la Colonia Parques de Santa Cruz, el jardín de niños Irene Robledo García  contaba con 227 alumnos, niños 114 y niñas 113. En total se atendieron 1741 alumnos, niñas 896 y niños 845 en escuelas.
 La Etapa 4 Campamento comenzó el día 15 de Junio a las 16:00pm en el Valle de la misericordia  en donde se recibió a 42 participantes adolescentes en camiones que provenían de sus colonias, 6 mujeres y 36 hombres. Se asignaron habitaciones y se realizaron ejercicios de Mindfulness. También se dió una introducción al campamento, asignación de comunidades y se impartió el primer tema Defectos de carácter por el Psic. Alfredo Cervantes Haro. El día 16 se retomaron actividades para el propósito de vida Mindfulness, se continuaron los acuerdos introductorios. Se contó con la presencia de IMJUVET con un rally de las 12 habilidades del buen trato. Los temas que se impartieron este día fueron tanatología, violencia (IMujere) y adicciones. Se contó con el testimonio de Cipriano de Jalisco sin adicciones. El tercer día del campamento se expusieron los temas siguientes: sexualidad humana, mi familia mi tesoro - estilos de paternidad y proyecto de vida.
 Para finalizar el campamento, se hizo un acto protocolario día 17 de Junio y se regresó a los muchachos en camión de nuevo a sus colonias a las 18 hrs el.
 La Etapa 5 Seguimiento se comenzó a organizar el programa el día 19 de Junio, para iniciar a ejecutar en cada colonia la impartición de temas subsecuentes el día 21 y 28  de Junio con un horario de 18 a 20hrs. Los temas a tocar en la colonia Lomas del cuatro en la primera fecha son resiliencia y autoconocimiento impartido por el Psic. Javier Madrigal, en la que asistieron 6 adolescentes, 2 mujeres y 4 hombres. En la segunda fecha comunicación, afecto y asertividad (violencia en el noviazgo y la familia) impartido por la Psic. Silvia Moya, asistieron 9 adolescentes, 3 mujeres y 6 hombres.
 En la Col. Nueva Santa María en la primera fecha se impartió el tema de resiliencia por la Psic. Andrea Noriega  en la que asistieron 2 adolescentes hombres. En la segunda fecha Autoconocimiento (comunicación, afecto y asertividad) por el Psic. Tonatiuh Ramírez no asistió ningún adolescente. En la colonia Parques de Santa Cruz en la primera fecha se impartió comunicación, afecto y asertividad por la Psic. Pennina García no asistió ningún adolescente y en la segunda fecha inteligencia espiritual y cuidado del medio ambiente impartido por el Psic. Juan Manuel Plascencia, no asistió ningún adolescente.
</t>
  </si>
  <si>
    <t>Estamos en planeación de los temas</t>
  </si>
  <si>
    <t xml:space="preserve">se atendieron • SE ATENDIERON 31 PERSONAS QUE PRESENTARON PROBLEMAS CON EL CONSUMO DE SUSTANCIAS Y PROBLEMAS  PSICOLOGICO EN GENERAL
• SE BRINDARON 54  SESIONES DE PSICOLOGIA, CADA SESION CON UN TIEMPO DE  50 MINUTOS C/U.
• SE ATENDIERON 0 PERSONAS QUE ASISTIERON A PEDIR INFORMACION 
• 11 HOMBRES  20 MUJERES
• 1 CONSEJERIA
Programación de actividades Extramuros:
ACTIVIDAD TEMA HOMBRES  MUJERES TOTAL 
C. REABILITACION  PSICOTERAPIA INDIVIDUAL   5 5 
C. REABILITACION 1 SECCION GRUPAL  21 21 
22 hombre y 72 mujeres que da un total de 94 personas de las cuales 41 son pacientes de terapía, 1 atencion de informes, 1 consejeria, 49 usuarios en actividades extramuros con elos temas, psicoterapia, seccion grupal, historia de las adicciones. </t>
  </si>
  <si>
    <t xml:space="preserve">SE ATENDIERON 39  PERSONAS QUE PRESENTARON PROBLEMAS CON EL CONSUMO DE SUSTANCIAS Y PROBLEMAS  PSICOLOGICO EN GENERAL, • SE ATENDIERON 2  PERSONAS QUE ASISTIERON A PEDIR INFORMACION, 2 DERIVACION SISAME Y DIF 1 ASESORIA, CENTRO DE SALUD SAN MARTIN, PREPA 16, INSTITUTO DE LAS MUJERES TEMA 10 RECOMENDACIONES, JARDIN DE NIÑOS PIENTLI, S.S.A. PLATICAS A MAMÁS DE 10 RECOMENDACIONES, TOTAL 232. se atendieron 22 hombre y 72 mujeres que da un total de 94 personas de las cuales 41 son pacientes de terapía, 1 atencion de informes, 1 consejeria, 49 usuarios en actividades extramuros con elos temas, psicoterapia, seccion grupal, historia de las adicciones. • SE ATENDIERON 31 PERSONAS QUE PRESENTARON PROBLEMAS CON EL CONSUMO DE SUSTANCIAS Y PROBLEMAS  PSICOLOGICO EN GENERAL
• SE BRINDARON 54  SESIONES DE PSICOLOGIA, CADA SESION CON UN TIEMPO DE  50 MINUTOS C/U.
• SE ATENDIERON 0 PERSONAS QUE ASISTIERON A PEDIR INFORMACION 
• 11 HOMBRES  20 MUJERES
• 1 CONSEJERIA
Programación de actividades Extramuros:
ACTIVIDAD TEMA HOMBRES  MUJERES TOTAL 
C. REABILITACION  PSICOTERAPIA INDIVIDUAL   5 5 
C. REABILITACION 1 SECCION GRUPAL  21 21 
</t>
  </si>
  <si>
    <r>
      <t xml:space="preserve">acudimos en a la Modulo 12 para realizar una actividad jun to con el CIJ. Centro de integración Juvenil. Por motivo del día mundial del sin tabaco, se realizaron charlas inmformativas  en las aulas cubriendo todos los salones, en los dos turnos  y llevando actividades reacretivas en el pátio del plantel asi como folleteria </t>
    </r>
    <r>
      <rPr>
        <b/>
        <sz val="12"/>
        <rFont val="Arial"/>
        <family val="2"/>
      </rPr>
      <t>PALOMA,</t>
    </r>
    <r>
      <rPr>
        <sz val="12"/>
        <rFont val="Arial"/>
        <family val="2"/>
      </rPr>
      <t>INICIATIVA DE NOCAUT CONTRA LAS ADICCONES, CON 102 NIÑOS REGISTRADOS EN LA INICIATIVA CON LA APLICACIÓN DE LOS POSIT EN LOS GIMNACIOS</t>
    </r>
    <r>
      <rPr>
        <b/>
        <sz val="12"/>
        <rFont val="Arial"/>
        <family val="2"/>
      </rPr>
      <t xml:space="preserve"> </t>
    </r>
  </si>
  <si>
    <t>13</t>
  </si>
  <si>
    <t>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</si>
</sst>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2"/>
      <name val="Arial"/>
      <family val="2"/>
    </font>
    <font>
      <b/>
      <sz val="8"/>
      <name val="Arial"/>
      <family val="2"/>
    </font>
    <font>
      <sz val="9"/>
      <name val="Arial"/>
      <family val="2"/>
    </font>
    <font>
      <sz val="8"/>
      <name val="Arial"/>
      <family val="2"/>
    </font>
    <font>
      <b/>
      <sz val="10"/>
      <name val="Arial"/>
      <family val="2"/>
    </font>
    <font>
      <sz val="11"/>
      <name val="Century Gothic"/>
      <family val="2"/>
    </font>
    <font>
      <sz val="12"/>
      <name val="Arial"/>
      <family val="2"/>
    </font>
    <font>
      <sz val="12"/>
      <name val="Century Gothic"/>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51">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0" borderId="0" xfId="0" applyAlignment="1">
      <alignment horizontal="center" vertical="center"/>
    </xf>
    <xf numFmtId="0" fontId="10" fillId="3" borderId="10" xfId="0" applyFont="1" applyFill="1" applyBorder="1" applyAlignment="1">
      <alignment horizontal="center" vertical="center" textRotation="90"/>
    </xf>
    <xf numFmtId="49" fontId="6" fillId="2" borderId="1" xfId="2" applyNumberFormat="1" applyFont="1" applyFill="1" applyBorder="1" applyAlignment="1">
      <alignment horizontal="center"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3" fillId="3" borderId="10" xfId="2"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xf>
    <xf numFmtId="49" fontId="12" fillId="0" borderId="11" xfId="2" applyNumberFormat="1" applyFont="1" applyFill="1" applyBorder="1" applyAlignment="1">
      <alignment horizontal="center" vertical="center"/>
    </xf>
    <xf numFmtId="10" fontId="12"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9" fontId="8" fillId="2" borderId="0" xfId="2" applyFont="1" applyFill="1" applyBorder="1" applyAlignment="1">
      <alignment horizontal="center" vertical="center"/>
    </xf>
    <xf numFmtId="49" fontId="11" fillId="2" borderId="0" xfId="0" applyNumberFormat="1" applyFont="1" applyFill="1" applyBorder="1" applyAlignment="1"/>
    <xf numFmtId="0" fontId="10" fillId="3" borderId="10" xfId="0" applyFont="1" applyFill="1" applyBorder="1" applyAlignment="1">
      <alignment horizontal="center" vertical="center" textRotation="90" wrapText="1"/>
    </xf>
    <xf numFmtId="0" fontId="10" fillId="4" borderId="0" xfId="0" applyFont="1" applyFill="1" applyAlignment="1">
      <alignment horizontal="center" vertical="center" textRotation="90"/>
    </xf>
    <xf numFmtId="49" fontId="0" fillId="0" borderId="8" xfId="0" applyNumberFormat="1" applyBorder="1" applyAlignment="1">
      <alignment vertical="center"/>
    </xf>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0" fontId="14" fillId="0" borderId="11" xfId="0" applyFont="1" applyBorder="1" applyAlignment="1">
      <alignment horizontal="justify" vertical="top"/>
    </xf>
    <xf numFmtId="49" fontId="0" fillId="0" borderId="11" xfId="0" applyNumberFormat="1" applyFill="1" applyBorder="1" applyAlignment="1">
      <alignment horizontal="justify" vertical="top" wrapText="1"/>
    </xf>
    <xf numFmtId="0" fontId="12" fillId="0" borderId="11" xfId="0" applyNumberFormat="1" applyFont="1" applyFill="1" applyBorder="1" applyAlignment="1">
      <alignment horizontal="center" vertical="center"/>
    </xf>
    <xf numFmtId="4" fontId="12" fillId="0" borderId="11" xfId="2" applyNumberFormat="1" applyFont="1" applyFill="1" applyBorder="1" applyAlignment="1">
      <alignment horizontal="center" vertical="center" wrapText="1"/>
    </xf>
    <xf numFmtId="41" fontId="13" fillId="2" borderId="0" xfId="0" applyNumberFormat="1" applyFont="1" applyFill="1" applyBorder="1" applyAlignment="1">
      <alignment vertical="center"/>
    </xf>
    <xf numFmtId="49" fontId="0" fillId="0" borderId="0" xfId="0" applyNumberFormat="1" applyFill="1" applyAlignment="1">
      <alignment vertical="center"/>
    </xf>
    <xf numFmtId="49" fontId="6" fillId="0" borderId="11" xfId="0" applyNumberFormat="1" applyFont="1" applyFill="1" applyBorder="1" applyAlignment="1">
      <alignment vertical="center"/>
    </xf>
    <xf numFmtId="49" fontId="14" fillId="0" borderId="11" xfId="0" applyNumberFormat="1" applyFont="1" applyFill="1" applyBorder="1" applyAlignment="1">
      <alignment horizontal="justify" vertical="center" wrapText="1"/>
    </xf>
    <xf numFmtId="4" fontId="12"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4" fontId="2" fillId="2" borderId="1" xfId="3" applyFont="1" applyFill="1" applyBorder="1" applyAlignment="1">
      <alignment horizontal="right" vertical="center"/>
    </xf>
    <xf numFmtId="44" fontId="2" fillId="2" borderId="3" xfId="3" applyFont="1" applyFill="1" applyBorder="1" applyAlignment="1">
      <alignment horizontal="right" vertical="center"/>
    </xf>
    <xf numFmtId="44" fontId="2" fillId="2" borderId="0" xfId="3" applyFont="1" applyFill="1" applyBorder="1" applyAlignment="1">
      <alignment horizontal="right" vertical="center"/>
    </xf>
    <xf numFmtId="44" fontId="2" fillId="2" borderId="8" xfId="3" applyFont="1" applyFill="1" applyBorder="1" applyAlignment="1">
      <alignment horizontal="right" vertical="center"/>
    </xf>
    <xf numFmtId="44" fontId="0" fillId="2" borderId="1" xfId="3" applyFont="1" applyFill="1" applyBorder="1" applyAlignment="1">
      <alignment horizontal="right" vertical="center"/>
    </xf>
    <xf numFmtId="44" fontId="4" fillId="2" borderId="1" xfId="3" applyFont="1" applyFill="1" applyBorder="1" applyAlignment="1">
      <alignment horizontal="right" vertical="center"/>
    </xf>
    <xf numFmtId="44" fontId="9" fillId="3" borderId="10" xfId="3" applyFont="1" applyFill="1" applyBorder="1" applyAlignment="1">
      <alignment horizontal="center" vertical="center" wrapText="1"/>
    </xf>
    <xf numFmtId="44" fontId="6" fillId="2" borderId="1" xfId="3" applyFont="1" applyFill="1" applyBorder="1" applyAlignment="1">
      <alignment horizontal="right" vertical="center"/>
    </xf>
    <xf numFmtId="44" fontId="12" fillId="0" borderId="11" xfId="3" applyFont="1" applyFill="1" applyBorder="1" applyAlignment="1">
      <alignment horizontal="right" vertical="center"/>
    </xf>
    <xf numFmtId="44" fontId="8" fillId="2" borderId="0" xfId="3" applyFont="1" applyFill="1" applyBorder="1" applyAlignment="1">
      <alignment horizontal="right" vertical="center"/>
    </xf>
    <xf numFmtId="44" fontId="0" fillId="2" borderId="8" xfId="3" applyFont="1" applyFill="1" applyBorder="1" applyAlignment="1">
      <alignment horizontal="right" vertical="center"/>
    </xf>
    <xf numFmtId="44" fontId="0" fillId="0" borderId="0" xfId="3" applyFont="1" applyBorder="1" applyAlignment="1">
      <alignment horizontal="right" vertical="center"/>
    </xf>
    <xf numFmtId="44" fontId="0" fillId="0" borderId="0" xfId="3" applyFont="1" applyAlignment="1">
      <alignment horizontal="right" vertical="center"/>
    </xf>
    <xf numFmtId="49" fontId="15" fillId="0" borderId="11" xfId="0" applyNumberFormat="1" applyFont="1" applyFill="1" applyBorder="1" applyAlignment="1">
      <alignment horizontal="justify" vertical="top" wrapText="1"/>
    </xf>
    <xf numFmtId="0" fontId="16" fillId="0" borderId="11" xfId="0" applyFont="1" applyBorder="1" applyAlignment="1">
      <alignment horizontal="justify" vertical="center" wrapText="1"/>
    </xf>
    <xf numFmtId="49" fontId="2" fillId="2" borderId="0" xfId="0" applyNumberFormat="1" applyFont="1" applyFill="1" applyBorder="1" applyAlignment="1">
      <alignment horizontal="left" vertical="center"/>
    </xf>
    <xf numFmtId="0" fontId="16" fillId="0" borderId="11" xfId="0" applyFont="1" applyBorder="1" applyAlignment="1">
      <alignment horizontal="left" vertical="center" wrapText="1"/>
    </xf>
    <xf numFmtId="44" fontId="0" fillId="0" borderId="0" xfId="3" applyFont="1" applyFill="1" applyAlignment="1">
      <alignment horizontal="right" vertical="center"/>
    </xf>
    <xf numFmtId="49" fontId="2" fillId="2" borderId="0" xfId="0" applyNumberFormat="1" applyFont="1" applyFill="1" applyBorder="1" applyAlignment="1">
      <alignment horizontal="left" vertical="center"/>
    </xf>
    <xf numFmtId="49" fontId="3" fillId="2" borderId="0" xfId="0" applyNumberFormat="1" applyFont="1" applyFill="1" applyBorder="1" applyAlignment="1">
      <alignment horizontal="center" vertical="top" wrapText="1"/>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165" fontId="5" fillId="3" borderId="12" xfId="0" applyNumberFormat="1" applyFont="1" applyFill="1" applyBorder="1" applyAlignment="1">
      <alignment horizontal="center" vertical="center" wrapText="1"/>
    </xf>
    <xf numFmtId="165" fontId="5" fillId="3" borderId="13" xfId="0" applyNumberFormat="1" applyFont="1" applyFill="1" applyBorder="1" applyAlignment="1">
      <alignment horizontal="center" vertical="center" wrapText="1"/>
    </xf>
    <xf numFmtId="9" fontId="5" fillId="3" borderId="12" xfId="2" applyFont="1" applyFill="1" applyBorder="1" applyAlignment="1">
      <alignment horizontal="center" vertical="center" wrapText="1"/>
    </xf>
    <xf numFmtId="9" fontId="5" fillId="3" borderId="13" xfId="2"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49" fontId="5" fillId="3" borderId="13" xfId="0" applyNumberFormat="1" applyFont="1" applyFill="1" applyBorder="1" applyAlignment="1">
      <alignment horizontal="center" vertical="center" wrapText="1"/>
    </xf>
    <xf numFmtId="0" fontId="15" fillId="0" borderId="12" xfId="0" applyNumberFormat="1" applyFont="1"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15" fillId="0" borderId="13" xfId="0" applyNumberFormat="1" applyFont="1" applyFill="1" applyBorder="1" applyAlignment="1">
      <alignment horizontal="justify" vertical="center" wrapText="1"/>
    </xf>
    <xf numFmtId="0" fontId="15" fillId="0" borderId="11" xfId="0" applyNumberFormat="1" applyFont="1" applyFill="1" applyBorder="1" applyAlignment="1">
      <alignment horizontal="justify" vertical="center" wrapText="1"/>
    </xf>
    <xf numFmtId="0" fontId="9" fillId="0" borderId="11" xfId="0" applyNumberFormat="1" applyFont="1" applyFill="1" applyBorder="1" applyAlignment="1">
      <alignment horizontal="justify" vertical="center" wrapText="1"/>
    </xf>
    <xf numFmtId="0" fontId="15" fillId="0" borderId="12"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0" fontId="15" fillId="0" borderId="13" xfId="0" applyNumberFormat="1" applyFont="1" applyFill="1" applyBorder="1" applyAlignment="1">
      <alignment horizontal="left" vertical="center" wrapText="1"/>
    </xf>
    <xf numFmtId="0" fontId="15" fillId="0" borderId="12"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0" fontId="9" fillId="0" borderId="11" xfId="0" applyNumberFormat="1" applyFont="1" applyFill="1" applyBorder="1" applyAlignment="1">
      <alignment horizontal="justify" vertical="center"/>
    </xf>
  </cellXfs>
  <cellStyles count="4">
    <cellStyle name="Euro" xfId="1"/>
    <cellStyle name="Moneda" xfId="3"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
  <sheetViews>
    <sheetView topLeftCell="C8" zoomScale="90" zoomScaleNormal="90" workbookViewId="0">
      <selection activeCell="R21" sqref="R21"/>
    </sheetView>
  </sheetViews>
  <sheetFormatPr baseColWidth="10" defaultRowHeight="12.75" x14ac:dyDescent="0.2"/>
  <cols>
    <col min="1" max="1" width="1.5703125" style="30" customWidth="1"/>
    <col min="2" max="2" width="1.5703125" style="3" customWidth="1"/>
    <col min="3" max="3" width="6.140625" style="47" customWidth="1"/>
    <col min="4" max="4" width="39" style="47" customWidth="1"/>
    <col min="5" max="5" width="16" style="55" customWidth="1"/>
    <col min="6" max="6" width="4.7109375" style="3" customWidth="1"/>
    <col min="7" max="7" width="5.140625" style="3" customWidth="1"/>
    <col min="8" max="8" width="5.7109375" style="3" customWidth="1"/>
    <col min="9" max="9" width="4.7109375" style="3" customWidth="1"/>
    <col min="10" max="10" width="17" style="25" customWidth="1"/>
    <col min="11" max="11" width="15.7109375" style="47" customWidth="1"/>
    <col min="12" max="12" width="14.5703125" style="47" customWidth="1"/>
    <col min="13" max="13" width="21" style="110" customWidth="1"/>
    <col min="14" max="14" width="19.28515625" style="110" customWidth="1"/>
    <col min="15" max="15" width="12" style="68" customWidth="1"/>
    <col min="16" max="16" width="14" style="68" customWidth="1"/>
    <col min="17" max="17" width="2.5703125" style="3" customWidth="1"/>
  </cols>
  <sheetData>
    <row r="2" spans="2:17" ht="22.9" customHeight="1" x14ac:dyDescent="0.2">
      <c r="B2" s="1"/>
      <c r="C2" s="39"/>
      <c r="D2" s="39"/>
      <c r="E2" s="48"/>
      <c r="F2" s="2"/>
      <c r="G2" s="2"/>
      <c r="H2" s="2"/>
      <c r="I2" s="2"/>
      <c r="J2" s="2"/>
      <c r="K2" s="39"/>
      <c r="L2" s="39"/>
      <c r="M2" s="98"/>
      <c r="N2" s="98"/>
      <c r="O2" s="59"/>
      <c r="P2" s="59"/>
      <c r="Q2" s="2"/>
    </row>
    <row r="3" spans="2:17" ht="20.25" customHeight="1" x14ac:dyDescent="0.2">
      <c r="B3" s="4"/>
      <c r="C3" s="40"/>
      <c r="D3" s="40"/>
      <c r="E3" s="49"/>
      <c r="F3" s="5"/>
      <c r="G3" s="5"/>
      <c r="H3" s="5"/>
      <c r="I3" s="5"/>
      <c r="J3" s="5"/>
      <c r="K3" s="40"/>
      <c r="L3" s="40"/>
      <c r="M3" s="99"/>
      <c r="N3" s="99"/>
      <c r="O3" s="60"/>
      <c r="P3" s="60"/>
      <c r="Q3" s="6"/>
    </row>
    <row r="4" spans="2:17" ht="23.25" customHeight="1" x14ac:dyDescent="0.2">
      <c r="B4" s="7"/>
      <c r="C4" s="117" t="s">
        <v>37</v>
      </c>
      <c r="D4" s="117"/>
      <c r="E4" s="117"/>
      <c r="F4" s="117"/>
      <c r="G4" s="117"/>
      <c r="H4" s="117"/>
      <c r="I4" s="117"/>
      <c r="J4" s="117"/>
      <c r="K4" s="117"/>
      <c r="L4" s="117"/>
      <c r="M4" s="117"/>
      <c r="N4" s="117"/>
      <c r="O4" s="117"/>
      <c r="P4" s="117"/>
      <c r="Q4" s="9"/>
    </row>
    <row r="5" spans="2:17" ht="18" x14ac:dyDescent="0.2">
      <c r="B5" s="7"/>
      <c r="C5" s="118" t="s">
        <v>38</v>
      </c>
      <c r="D5" s="118"/>
      <c r="E5" s="118"/>
      <c r="F5" s="119" t="s">
        <v>24</v>
      </c>
      <c r="G5" s="119"/>
      <c r="H5" s="119"/>
      <c r="I5" s="119"/>
      <c r="J5" s="119"/>
      <c r="K5" s="119"/>
      <c r="L5" s="119"/>
      <c r="M5" s="119"/>
      <c r="N5" s="119"/>
      <c r="O5" s="119"/>
      <c r="P5" s="119"/>
      <c r="Q5" s="9"/>
    </row>
    <row r="6" spans="2:17" ht="18" x14ac:dyDescent="0.2">
      <c r="B6" s="7"/>
      <c r="C6" s="120" t="s">
        <v>95</v>
      </c>
      <c r="D6" s="120"/>
      <c r="E6" s="120"/>
      <c r="F6" s="10"/>
      <c r="G6" s="10"/>
      <c r="H6" s="10"/>
      <c r="I6" s="10"/>
      <c r="J6" s="8"/>
      <c r="K6" s="41"/>
      <c r="L6" s="41"/>
      <c r="M6" s="100"/>
      <c r="N6" s="100"/>
      <c r="O6" s="61"/>
      <c r="P6" s="62"/>
      <c r="Q6" s="9"/>
    </row>
    <row r="7" spans="2:17" ht="18" x14ac:dyDescent="0.2">
      <c r="B7" s="11"/>
      <c r="C7" s="42"/>
      <c r="D7" s="42"/>
      <c r="E7" s="50"/>
      <c r="F7" s="12"/>
      <c r="G7" s="12"/>
      <c r="H7" s="12"/>
      <c r="I7" s="12"/>
      <c r="J7" s="13"/>
      <c r="K7" s="42"/>
      <c r="L7" s="42"/>
      <c r="M7" s="101"/>
      <c r="N7" s="101"/>
      <c r="O7" s="63"/>
      <c r="P7" s="63"/>
      <c r="Q7" s="14"/>
    </row>
    <row r="8" spans="2:17" ht="17.45" customHeight="1" x14ac:dyDescent="0.2">
      <c r="B8" s="1"/>
      <c r="C8" s="43"/>
      <c r="D8" s="43"/>
      <c r="E8" s="51"/>
      <c r="F8" s="1"/>
      <c r="G8" s="1"/>
      <c r="H8" s="1"/>
      <c r="I8" s="1"/>
      <c r="J8" s="15"/>
      <c r="K8" s="43"/>
      <c r="L8" s="43"/>
      <c r="M8" s="102"/>
      <c r="N8" s="102"/>
      <c r="O8" s="64"/>
      <c r="P8" s="64"/>
      <c r="Q8" s="16"/>
    </row>
    <row r="9" spans="2:17" ht="4.5" customHeight="1" x14ac:dyDescent="0.2">
      <c r="B9" s="4"/>
      <c r="C9" s="44"/>
      <c r="D9" s="44"/>
      <c r="E9" s="52"/>
      <c r="F9" s="17"/>
      <c r="G9" s="17"/>
      <c r="H9" s="17"/>
      <c r="I9" s="17"/>
      <c r="J9" s="17"/>
      <c r="K9" s="44"/>
      <c r="L9" s="44"/>
      <c r="M9" s="103"/>
      <c r="N9" s="103"/>
      <c r="O9" s="65"/>
      <c r="P9" s="65"/>
      <c r="Q9" s="18"/>
    </row>
    <row r="10" spans="2:17" ht="33" customHeight="1" x14ac:dyDescent="0.2">
      <c r="B10" s="7"/>
      <c r="C10" s="125" t="s">
        <v>0</v>
      </c>
      <c r="D10" s="126"/>
      <c r="E10" s="129" t="s">
        <v>1</v>
      </c>
      <c r="F10" s="131" t="s">
        <v>8</v>
      </c>
      <c r="G10" s="132"/>
      <c r="H10" s="132"/>
      <c r="I10" s="133"/>
      <c r="J10" s="134" t="s">
        <v>5</v>
      </c>
      <c r="K10" s="136" t="s">
        <v>6</v>
      </c>
      <c r="L10" s="137"/>
      <c r="M10" s="121" t="s">
        <v>14</v>
      </c>
      <c r="N10" s="122"/>
      <c r="O10" s="123" t="s">
        <v>7</v>
      </c>
      <c r="P10" s="124"/>
      <c r="Q10" s="19"/>
    </row>
    <row r="11" spans="2:17" ht="57.75" customHeight="1" x14ac:dyDescent="0.2">
      <c r="B11" s="7"/>
      <c r="C11" s="127"/>
      <c r="D11" s="128"/>
      <c r="E11" s="130"/>
      <c r="F11" s="56" t="s">
        <v>2</v>
      </c>
      <c r="G11" s="56" t="s">
        <v>3</v>
      </c>
      <c r="H11" s="82" t="s">
        <v>4</v>
      </c>
      <c r="I11" s="83" t="s">
        <v>23</v>
      </c>
      <c r="J11" s="135"/>
      <c r="K11" s="70" t="s">
        <v>10</v>
      </c>
      <c r="L11" s="70" t="s">
        <v>11</v>
      </c>
      <c r="M11" s="104" t="s">
        <v>12</v>
      </c>
      <c r="N11" s="104" t="s">
        <v>13</v>
      </c>
      <c r="O11" s="69" t="s">
        <v>68</v>
      </c>
      <c r="P11" s="69" t="s">
        <v>69</v>
      </c>
      <c r="Q11" s="19"/>
    </row>
    <row r="12" spans="2:17" ht="18" x14ac:dyDescent="0.2">
      <c r="B12" s="7"/>
      <c r="C12" s="45"/>
      <c r="D12" s="45"/>
      <c r="E12" s="53"/>
      <c r="F12" s="21"/>
      <c r="G12" s="21"/>
      <c r="H12" s="21"/>
      <c r="I12" s="21"/>
      <c r="J12" s="29"/>
      <c r="K12" s="57"/>
      <c r="L12" s="57"/>
      <c r="M12" s="105"/>
      <c r="N12" s="105"/>
      <c r="O12" s="29"/>
      <c r="P12" s="29"/>
      <c r="Q12" s="19"/>
    </row>
    <row r="13" spans="2:17" ht="31.5" customHeight="1" x14ac:dyDescent="0.2">
      <c r="B13" s="7"/>
      <c r="C13" s="75" t="s">
        <v>17</v>
      </c>
      <c r="D13" s="88" t="s">
        <v>43</v>
      </c>
      <c r="E13" s="90" t="s">
        <v>28</v>
      </c>
      <c r="F13" s="71" t="s">
        <v>26</v>
      </c>
      <c r="G13" s="71"/>
      <c r="H13" s="71"/>
      <c r="I13" s="71" t="s">
        <v>26</v>
      </c>
      <c r="J13" s="91" t="s">
        <v>32</v>
      </c>
      <c r="K13" s="72" t="s">
        <v>34</v>
      </c>
      <c r="L13" s="72" t="s">
        <v>72</v>
      </c>
      <c r="M13" s="106">
        <v>268263.99</v>
      </c>
      <c r="N13" s="106">
        <v>14555</v>
      </c>
      <c r="O13" s="73">
        <f>L13/K13</f>
        <v>0.77333333333333332</v>
      </c>
      <c r="P13" s="73">
        <f>N13/M13</f>
        <v>5.4256257054851084E-2</v>
      </c>
      <c r="Q13" s="19"/>
    </row>
    <row r="14" spans="2:17" ht="49.5" x14ac:dyDescent="0.2">
      <c r="B14" s="7"/>
      <c r="C14" s="75" t="s">
        <v>18</v>
      </c>
      <c r="D14" s="88" t="s">
        <v>29</v>
      </c>
      <c r="E14" s="90" t="s">
        <v>28</v>
      </c>
      <c r="F14" s="71" t="s">
        <v>26</v>
      </c>
      <c r="G14" s="71"/>
      <c r="H14" s="71"/>
      <c r="I14" s="71" t="s">
        <v>26</v>
      </c>
      <c r="J14" s="91" t="s">
        <v>50</v>
      </c>
      <c r="K14" s="72" t="s">
        <v>51</v>
      </c>
      <c r="L14" s="72" t="s">
        <v>79</v>
      </c>
      <c r="M14" s="106">
        <v>179714.4</v>
      </c>
      <c r="N14" s="106">
        <v>9110</v>
      </c>
      <c r="O14" s="73">
        <f t="shared" ref="O14:O18" si="0">L14/K14</f>
        <v>0.05</v>
      </c>
      <c r="P14" s="73">
        <f>N14/M14</f>
        <v>5.069154169059352E-2</v>
      </c>
      <c r="Q14" s="19"/>
    </row>
    <row r="15" spans="2:17" ht="37.5" customHeight="1" x14ac:dyDescent="0.2">
      <c r="B15" s="7"/>
      <c r="C15" s="75" t="s">
        <v>19</v>
      </c>
      <c r="D15" s="88" t="s">
        <v>40</v>
      </c>
      <c r="E15" s="90" t="s">
        <v>25</v>
      </c>
      <c r="F15" s="71" t="s">
        <v>26</v>
      </c>
      <c r="G15" s="71"/>
      <c r="H15" s="71"/>
      <c r="I15" s="71" t="s">
        <v>26</v>
      </c>
      <c r="J15" s="91" t="s">
        <v>42</v>
      </c>
      <c r="K15" s="72" t="s">
        <v>52</v>
      </c>
      <c r="L15" s="72" t="s">
        <v>35</v>
      </c>
      <c r="M15" s="106">
        <v>123891.43</v>
      </c>
      <c r="N15" s="106">
        <v>6808.5</v>
      </c>
      <c r="O15" s="73">
        <f t="shared" si="0"/>
        <v>0</v>
      </c>
      <c r="P15" s="73">
        <f t="shared" ref="P15:P18" si="1">N15/M15</f>
        <v>5.495537504087248E-2</v>
      </c>
      <c r="Q15" s="19"/>
    </row>
    <row r="16" spans="2:17" ht="49.5" x14ac:dyDescent="0.2">
      <c r="B16" s="7"/>
      <c r="C16" s="75" t="s">
        <v>20</v>
      </c>
      <c r="D16" s="88" t="s">
        <v>46</v>
      </c>
      <c r="E16" s="90" t="s">
        <v>25</v>
      </c>
      <c r="F16" s="71" t="s">
        <v>26</v>
      </c>
      <c r="G16" s="71"/>
      <c r="H16" s="71"/>
      <c r="I16" s="71" t="s">
        <v>26</v>
      </c>
      <c r="J16" s="91" t="s">
        <v>53</v>
      </c>
      <c r="K16" s="72" t="s">
        <v>54</v>
      </c>
      <c r="L16" s="72" t="s">
        <v>70</v>
      </c>
      <c r="M16" s="106">
        <v>509730.18</v>
      </c>
      <c r="N16" s="106">
        <v>31429</v>
      </c>
      <c r="O16" s="73">
        <f t="shared" si="0"/>
        <v>0.31480000000000002</v>
      </c>
      <c r="P16" s="73">
        <f t="shared" si="1"/>
        <v>6.1658110963725948E-2</v>
      </c>
      <c r="Q16" s="19"/>
    </row>
    <row r="17" spans="2:17" ht="33" x14ac:dyDescent="0.2">
      <c r="B17" s="7"/>
      <c r="C17" s="89" t="s">
        <v>21</v>
      </c>
      <c r="D17" s="88" t="s">
        <v>44</v>
      </c>
      <c r="E17" s="90" t="s">
        <v>45</v>
      </c>
      <c r="F17" s="71" t="s">
        <v>26</v>
      </c>
      <c r="G17" s="71"/>
      <c r="H17" s="71"/>
      <c r="I17" s="71" t="s">
        <v>26</v>
      </c>
      <c r="J17" s="91" t="s">
        <v>27</v>
      </c>
      <c r="K17" s="72" t="s">
        <v>33</v>
      </c>
      <c r="L17" s="72" t="s">
        <v>35</v>
      </c>
      <c r="M17" s="106">
        <v>0</v>
      </c>
      <c r="N17" s="106">
        <v>0</v>
      </c>
      <c r="O17" s="73">
        <f t="shared" si="0"/>
        <v>0</v>
      </c>
      <c r="P17" s="73" t="e">
        <f t="shared" si="1"/>
        <v>#DIV/0!</v>
      </c>
      <c r="Q17" s="19"/>
    </row>
    <row r="18" spans="2:17" ht="16.5" x14ac:dyDescent="0.2">
      <c r="B18" s="7"/>
      <c r="C18" s="94" t="s">
        <v>22</v>
      </c>
      <c r="D18" s="95" t="s">
        <v>41</v>
      </c>
      <c r="E18" s="90" t="s">
        <v>28</v>
      </c>
      <c r="F18" s="71" t="s">
        <v>26</v>
      </c>
      <c r="G18" s="71"/>
      <c r="H18" s="71"/>
      <c r="I18" s="71" t="s">
        <v>26</v>
      </c>
      <c r="J18" s="96" t="s">
        <v>32</v>
      </c>
      <c r="K18" s="72" t="s">
        <v>33</v>
      </c>
      <c r="L18" s="72" t="s">
        <v>73</v>
      </c>
      <c r="M18" s="106">
        <v>0</v>
      </c>
      <c r="N18" s="106"/>
      <c r="O18" s="73">
        <f t="shared" si="0"/>
        <v>0.40799999999999997</v>
      </c>
      <c r="P18" s="73" t="e">
        <f t="shared" si="1"/>
        <v>#DIV/0!</v>
      </c>
      <c r="Q18" s="19"/>
    </row>
    <row r="19" spans="2:17" ht="20.25" x14ac:dyDescent="0.2">
      <c r="B19" s="11"/>
      <c r="C19" s="81"/>
      <c r="D19" s="76" t="s">
        <v>55</v>
      </c>
      <c r="E19" s="77"/>
      <c r="F19" s="77"/>
      <c r="G19" s="77"/>
      <c r="H19" s="77"/>
      <c r="I19" s="77"/>
      <c r="J19" s="78"/>
      <c r="K19" s="79"/>
      <c r="L19" s="79"/>
      <c r="M19" s="107">
        <f>SUM(M13:M18)</f>
        <v>1081600</v>
      </c>
      <c r="N19" s="107">
        <v>61902.5</v>
      </c>
      <c r="O19" s="73"/>
      <c r="P19" s="80"/>
      <c r="Q19" s="24"/>
    </row>
    <row r="20" spans="2:17" x14ac:dyDescent="0.2">
      <c r="B20" s="30"/>
      <c r="C20" s="46" t="s">
        <v>56</v>
      </c>
      <c r="D20" s="46"/>
      <c r="E20" s="54"/>
      <c r="F20" s="22"/>
      <c r="G20" s="22"/>
      <c r="H20" s="22"/>
      <c r="I20" s="22"/>
      <c r="J20" s="23"/>
      <c r="K20" s="46"/>
      <c r="L20" s="46"/>
      <c r="M20" s="108"/>
      <c r="N20" s="108"/>
      <c r="O20" s="66"/>
      <c r="P20" s="66"/>
      <c r="Q20" s="31"/>
    </row>
    <row r="21" spans="2:17" x14ac:dyDescent="0.2">
      <c r="B21" s="20"/>
      <c r="J21" s="26"/>
      <c r="K21" s="58"/>
      <c r="L21" s="58"/>
      <c r="M21" s="109"/>
      <c r="N21" s="109"/>
      <c r="O21" s="67"/>
      <c r="P21" s="67"/>
      <c r="Q21" s="27"/>
    </row>
    <row r="22" spans="2:17" x14ac:dyDescent="0.2">
      <c r="J22" s="26"/>
      <c r="K22" s="58"/>
      <c r="L22" s="58"/>
      <c r="M22" s="109"/>
      <c r="N22" s="109"/>
      <c r="O22" s="67"/>
      <c r="P22" s="67"/>
      <c r="Q22" s="28"/>
    </row>
    <row r="25" spans="2:17" x14ac:dyDescent="0.2">
      <c r="D25" s="3"/>
      <c r="L25" s="93"/>
      <c r="M25" s="115"/>
    </row>
    <row r="26" spans="2:17" x14ac:dyDescent="0.2">
      <c r="D26" s="3"/>
      <c r="F26" s="3" t="s">
        <v>57</v>
      </c>
      <c r="J26" s="25" t="s">
        <v>58</v>
      </c>
      <c r="K26" s="47" t="s">
        <v>59</v>
      </c>
      <c r="L26" s="93" t="s">
        <v>60</v>
      </c>
      <c r="M26" s="115" t="s">
        <v>61</v>
      </c>
      <c r="N26" s="110" t="s">
        <v>62</v>
      </c>
      <c r="O26" s="68" t="s">
        <v>63</v>
      </c>
    </row>
    <row r="27" spans="2:17" x14ac:dyDescent="0.2">
      <c r="D27" s="47" t="s">
        <v>64</v>
      </c>
      <c r="E27" s="55">
        <v>268263.99</v>
      </c>
      <c r="F27" s="3">
        <v>24.802499999999998</v>
      </c>
      <c r="J27" s="25">
        <v>17239.759999999998</v>
      </c>
      <c r="K27" s="47" t="s">
        <v>80</v>
      </c>
      <c r="L27" s="93" t="s">
        <v>81</v>
      </c>
      <c r="M27" s="115">
        <v>14555</v>
      </c>
    </row>
    <row r="28" spans="2:17" x14ac:dyDescent="0.2">
      <c r="D28" s="47" t="s">
        <v>65</v>
      </c>
      <c r="E28" s="55">
        <v>179714.4</v>
      </c>
      <c r="F28" s="3">
        <v>16.615600000000001</v>
      </c>
      <c r="J28" s="25">
        <v>11549.2</v>
      </c>
      <c r="K28" s="47" t="s">
        <v>82</v>
      </c>
      <c r="L28" s="93" t="s">
        <v>83</v>
      </c>
      <c r="M28" s="115">
        <v>9110</v>
      </c>
    </row>
    <row r="29" spans="2:17" x14ac:dyDescent="0.2">
      <c r="D29" s="47" t="s">
        <v>66</v>
      </c>
      <c r="E29" s="55">
        <v>123891.43</v>
      </c>
      <c r="F29" s="3">
        <v>11.454499999999999</v>
      </c>
      <c r="J29" s="25">
        <v>7961.81</v>
      </c>
      <c r="K29" s="47" t="s">
        <v>84</v>
      </c>
      <c r="L29" s="93" t="s">
        <v>85</v>
      </c>
      <c r="M29" s="115">
        <v>6808.5</v>
      </c>
    </row>
    <row r="30" spans="2:17" x14ac:dyDescent="0.2">
      <c r="D30" s="47" t="s">
        <v>67</v>
      </c>
      <c r="E30" s="55">
        <v>509730.18</v>
      </c>
      <c r="F30" s="3">
        <v>47.127400000000002</v>
      </c>
      <c r="J30" s="25">
        <v>32757.39</v>
      </c>
      <c r="K30" s="47" t="s">
        <v>86</v>
      </c>
      <c r="L30" s="93" t="s">
        <v>87</v>
      </c>
      <c r="M30" s="115">
        <v>31429</v>
      </c>
    </row>
    <row r="31" spans="2:17" x14ac:dyDescent="0.2">
      <c r="E31" s="55">
        <f>SUM(E26:E30)</f>
        <v>1081600</v>
      </c>
      <c r="F31" s="3">
        <v>100</v>
      </c>
      <c r="J31" s="25">
        <f>SUM(J26:J30)</f>
        <v>69508.160000000003</v>
      </c>
      <c r="K31" s="47" t="s">
        <v>88</v>
      </c>
      <c r="L31" s="93" t="s">
        <v>89</v>
      </c>
      <c r="M31" s="115">
        <f>SUM(M27:M30)</f>
        <v>61902.5</v>
      </c>
    </row>
    <row r="32" spans="2:17" x14ac:dyDescent="0.2">
      <c r="L32" s="93"/>
      <c r="M32" s="115"/>
    </row>
    <row r="33" spans="10:14" x14ac:dyDescent="0.2">
      <c r="L33" s="93"/>
      <c r="M33" s="115"/>
    </row>
    <row r="34" spans="10:14" x14ac:dyDescent="0.2">
      <c r="K34" s="47">
        <v>133973.28</v>
      </c>
      <c r="L34" s="93">
        <v>254145.15</v>
      </c>
      <c r="M34" s="115" t="s">
        <v>90</v>
      </c>
    </row>
    <row r="35" spans="10:14" x14ac:dyDescent="0.2">
      <c r="J35" s="25" t="s">
        <v>94</v>
      </c>
      <c r="K35" s="47">
        <v>69508</v>
      </c>
      <c r="L35" s="47">
        <v>133973.28</v>
      </c>
      <c r="M35" s="110">
        <v>254145.15</v>
      </c>
      <c r="N35" s="110" t="s">
        <v>90</v>
      </c>
    </row>
    <row r="36" spans="10:14" x14ac:dyDescent="0.2">
      <c r="K36" s="47">
        <v>64465.279999999999</v>
      </c>
      <c r="L36" s="47">
        <v>120171.87</v>
      </c>
      <c r="M36" s="110" t="s">
        <v>91</v>
      </c>
    </row>
    <row r="39" spans="10:14" x14ac:dyDescent="0.2">
      <c r="L39" s="47" t="s">
        <v>60</v>
      </c>
      <c r="M39" s="110" t="s">
        <v>92</v>
      </c>
    </row>
    <row r="40" spans="10:14" x14ac:dyDescent="0.2">
      <c r="L40" s="47" t="s">
        <v>93</v>
      </c>
      <c r="M40" s="110" t="s">
        <v>91</v>
      </c>
    </row>
  </sheetData>
  <mergeCells count="11">
    <mergeCell ref="C4:P4"/>
    <mergeCell ref="C5:E5"/>
    <mergeCell ref="F5:P5"/>
    <mergeCell ref="C6:E6"/>
    <mergeCell ref="M10:N10"/>
    <mergeCell ref="O10:P10"/>
    <mergeCell ref="C10:D11"/>
    <mergeCell ref="E10:E11"/>
    <mergeCell ref="F10:I10"/>
    <mergeCell ref="J10:J11"/>
    <mergeCell ref="K10:L10"/>
  </mergeCells>
  <dataValidations disablePrompts="1" count="1">
    <dataValidation type="list" allowBlank="1" showInputMessage="1" showErrorMessage="1" sqref="E19">
      <formula1>$K$4:$K$5</formula1>
    </dataValidation>
  </dataValidations>
  <pageMargins left="0.7" right="0.7" top="0.75" bottom="0.75" header="0.3" footer="0.3"/>
  <pageSetup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3" zoomScale="71" zoomScaleNormal="71" workbookViewId="0">
      <selection activeCell="E16" sqref="E16:I16"/>
    </sheetView>
  </sheetViews>
  <sheetFormatPr baseColWidth="10" defaultRowHeight="12.75" x14ac:dyDescent="0.2"/>
  <cols>
    <col min="1" max="2" width="2.5703125" customWidth="1"/>
    <col min="3" max="3" width="7.140625" customWidth="1"/>
    <col min="4" max="4" width="26.42578125" customWidth="1"/>
    <col min="6" max="6" width="30.85546875" customWidth="1"/>
    <col min="9" max="9" width="135.5703125" customWidth="1"/>
  </cols>
  <sheetData>
    <row r="1" spans="1:11" ht="18" x14ac:dyDescent="0.2">
      <c r="A1" s="30"/>
      <c r="B1" s="3"/>
      <c r="C1" s="47"/>
      <c r="D1" s="47"/>
      <c r="E1" s="47"/>
      <c r="F1" s="55"/>
      <c r="G1" s="38"/>
      <c r="H1" s="25"/>
      <c r="I1" s="25"/>
      <c r="J1" s="6"/>
      <c r="K1" s="30"/>
    </row>
    <row r="2" spans="1:11" ht="22.9" customHeight="1" x14ac:dyDescent="0.2">
      <c r="A2" s="30"/>
      <c r="B2" s="1"/>
      <c r="C2" s="39"/>
      <c r="D2" s="39"/>
      <c r="E2" s="39"/>
      <c r="F2" s="48"/>
      <c r="G2" s="32"/>
      <c r="H2" s="2"/>
      <c r="I2" s="2"/>
      <c r="J2" s="9"/>
      <c r="K2" s="30"/>
    </row>
    <row r="3" spans="1:11" ht="18" x14ac:dyDescent="0.2">
      <c r="A3" s="30"/>
      <c r="B3" s="4"/>
      <c r="C3" s="40"/>
      <c r="D3" s="40"/>
      <c r="E3" s="40"/>
      <c r="F3" s="49"/>
      <c r="G3" s="33"/>
      <c r="H3" s="5"/>
      <c r="I3" s="5"/>
      <c r="J3" s="9"/>
      <c r="K3" s="30"/>
    </row>
    <row r="4" spans="1:11" ht="22.9" customHeight="1" x14ac:dyDescent="0.2">
      <c r="A4" s="30"/>
      <c r="B4" s="7"/>
      <c r="C4" s="117" t="s">
        <v>37</v>
      </c>
      <c r="D4" s="117"/>
      <c r="E4" s="117"/>
      <c r="F4" s="117"/>
      <c r="G4" s="117"/>
      <c r="H4" s="117"/>
      <c r="I4" s="117"/>
      <c r="J4" s="9"/>
      <c r="K4" s="30"/>
    </row>
    <row r="5" spans="1:11" ht="18" x14ac:dyDescent="0.2">
      <c r="A5" s="30"/>
      <c r="B5" s="7"/>
      <c r="C5" s="97" t="s">
        <v>38</v>
      </c>
      <c r="D5" s="97"/>
      <c r="E5" s="97"/>
      <c r="F5" s="120" t="s">
        <v>39</v>
      </c>
      <c r="G5" s="120"/>
      <c r="H5" s="120"/>
      <c r="I5" s="120"/>
      <c r="J5" s="14"/>
      <c r="K5" s="30"/>
    </row>
    <row r="6" spans="1:11" ht="18" x14ac:dyDescent="0.2">
      <c r="A6" s="30"/>
      <c r="B6" s="7"/>
      <c r="C6" s="120" t="s">
        <v>48</v>
      </c>
      <c r="D6" s="120"/>
      <c r="E6" s="120"/>
      <c r="F6" s="120"/>
      <c r="G6" s="34"/>
      <c r="H6" s="8"/>
      <c r="I6" s="92"/>
      <c r="J6" s="16"/>
      <c r="K6" s="30"/>
    </row>
    <row r="7" spans="1:11" ht="18" x14ac:dyDescent="0.2">
      <c r="A7" s="30"/>
      <c r="B7" s="11"/>
      <c r="C7" s="42"/>
      <c r="D7" s="42"/>
      <c r="E7" s="42"/>
      <c r="F7" s="50"/>
      <c r="G7" s="35"/>
      <c r="H7" s="13"/>
      <c r="I7" s="13"/>
      <c r="J7" s="18"/>
      <c r="K7" s="30"/>
    </row>
    <row r="8" spans="1:11" ht="34.9" customHeight="1" x14ac:dyDescent="0.2">
      <c r="A8" s="30"/>
      <c r="B8" s="1"/>
      <c r="C8" s="43"/>
      <c r="D8" s="43"/>
      <c r="E8" s="43"/>
      <c r="F8" s="51"/>
      <c r="G8" s="36"/>
      <c r="H8" s="15"/>
      <c r="I8" s="15"/>
      <c r="J8" s="19"/>
      <c r="K8" s="30"/>
    </row>
    <row r="9" spans="1:11" ht="63" customHeight="1" x14ac:dyDescent="0.2">
      <c r="A9" s="30"/>
      <c r="B9" s="4"/>
      <c r="C9" s="44"/>
      <c r="D9" s="44"/>
      <c r="E9" s="44" t="s">
        <v>9</v>
      </c>
      <c r="F9" s="52"/>
      <c r="G9" s="37"/>
      <c r="H9" s="17"/>
      <c r="I9" s="17"/>
      <c r="J9" s="19"/>
      <c r="K9" s="30"/>
    </row>
    <row r="10" spans="1:11" ht="41.45" customHeight="1" x14ac:dyDescent="0.2">
      <c r="A10" s="30"/>
      <c r="B10" s="7"/>
      <c r="C10" s="74" t="s">
        <v>15</v>
      </c>
      <c r="D10" s="74" t="s">
        <v>0</v>
      </c>
      <c r="E10" s="149" t="s">
        <v>16</v>
      </c>
      <c r="F10" s="149"/>
      <c r="G10" s="149"/>
      <c r="H10" s="149"/>
      <c r="I10" s="149"/>
      <c r="J10" s="19"/>
      <c r="K10" s="30"/>
    </row>
    <row r="11" spans="1:11" ht="81.599999999999994" customHeight="1" x14ac:dyDescent="0.2">
      <c r="A11" s="30"/>
      <c r="B11" s="7"/>
      <c r="C11" s="111" t="s">
        <v>17</v>
      </c>
      <c r="D11" s="112" t="s">
        <v>31</v>
      </c>
      <c r="E11" s="141" t="s">
        <v>77</v>
      </c>
      <c r="F11" s="142"/>
      <c r="G11" s="142"/>
      <c r="H11" s="142"/>
      <c r="I11" s="142"/>
      <c r="J11" s="19"/>
      <c r="K11" s="30"/>
    </row>
    <row r="12" spans="1:11" ht="75" customHeight="1" x14ac:dyDescent="0.2">
      <c r="A12" s="30"/>
      <c r="B12" s="7"/>
      <c r="C12" s="111" t="s">
        <v>18</v>
      </c>
      <c r="D12" s="112" t="s">
        <v>36</v>
      </c>
      <c r="E12" s="143" t="s">
        <v>71</v>
      </c>
      <c r="F12" s="144"/>
      <c r="G12" s="144"/>
      <c r="H12" s="144"/>
      <c r="I12" s="145"/>
      <c r="J12" s="19"/>
      <c r="K12" s="30"/>
    </row>
    <row r="13" spans="1:11" ht="105" customHeight="1" x14ac:dyDescent="0.2">
      <c r="A13" s="30"/>
      <c r="B13" s="7"/>
      <c r="C13" s="111" t="s">
        <v>19</v>
      </c>
      <c r="D13" s="112" t="s">
        <v>30</v>
      </c>
      <c r="E13" s="141" t="s">
        <v>74</v>
      </c>
      <c r="F13" s="142"/>
      <c r="G13" s="142"/>
      <c r="H13" s="142"/>
      <c r="I13" s="142"/>
      <c r="J13" s="24"/>
      <c r="K13" s="30"/>
    </row>
    <row r="14" spans="1:11" ht="105" customHeight="1" x14ac:dyDescent="0.2">
      <c r="A14" s="30"/>
      <c r="B14" s="7"/>
      <c r="C14" s="111" t="s">
        <v>20</v>
      </c>
      <c r="D14" s="114" t="s">
        <v>47</v>
      </c>
      <c r="E14" s="146" t="s">
        <v>75</v>
      </c>
      <c r="F14" s="147"/>
      <c r="G14" s="147"/>
      <c r="H14" s="147"/>
      <c r="I14" s="148"/>
      <c r="J14" s="31"/>
      <c r="K14" s="30"/>
    </row>
    <row r="15" spans="1:11" ht="144" customHeight="1" x14ac:dyDescent="0.2">
      <c r="A15" s="30"/>
      <c r="B15" s="7"/>
      <c r="C15" s="111" t="s">
        <v>21</v>
      </c>
      <c r="D15" s="112" t="s">
        <v>29</v>
      </c>
      <c r="E15" s="138" t="s">
        <v>78</v>
      </c>
      <c r="F15" s="139"/>
      <c r="G15" s="139"/>
      <c r="H15" s="139"/>
      <c r="I15" s="140"/>
    </row>
    <row r="16" spans="1:11" ht="82.5" customHeight="1" x14ac:dyDescent="0.2">
      <c r="A16" s="30"/>
      <c r="B16" s="7"/>
      <c r="C16" s="111" t="s">
        <v>22</v>
      </c>
      <c r="D16" s="112" t="s">
        <v>41</v>
      </c>
      <c r="E16" s="141" t="s">
        <v>76</v>
      </c>
      <c r="F16" s="142"/>
      <c r="G16" s="142"/>
      <c r="H16" s="142"/>
      <c r="I16" s="142"/>
    </row>
    <row r="17" spans="1:9" x14ac:dyDescent="0.2">
      <c r="A17" s="30"/>
      <c r="B17" s="11"/>
      <c r="C17" s="84"/>
      <c r="D17" s="84"/>
      <c r="E17" s="84"/>
      <c r="F17" s="85"/>
      <c r="G17" s="86"/>
      <c r="H17" s="87"/>
      <c r="I17" s="87"/>
    </row>
  </sheetData>
  <mergeCells count="10">
    <mergeCell ref="E10:I10"/>
    <mergeCell ref="C4:I4"/>
    <mergeCell ref="F5:I5"/>
    <mergeCell ref="C6:F6"/>
    <mergeCell ref="E13:I13"/>
    <mergeCell ref="E15:I15"/>
    <mergeCell ref="E16:I16"/>
    <mergeCell ref="E11:I11"/>
    <mergeCell ref="E12:I12"/>
    <mergeCell ref="E14:I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R47"/>
  <sheetViews>
    <sheetView topLeftCell="C9" zoomScale="80" zoomScaleNormal="80" workbookViewId="0">
      <selection activeCell="L14" sqref="L14"/>
    </sheetView>
  </sheetViews>
  <sheetFormatPr baseColWidth="10" defaultRowHeight="12.75" x14ac:dyDescent="0.2"/>
  <cols>
    <col min="1" max="1" width="1.5703125" style="30" customWidth="1"/>
    <col min="2" max="2" width="1.5703125" style="3" customWidth="1"/>
    <col min="3" max="3" width="6.140625" style="47" customWidth="1"/>
    <col min="4" max="4" width="87.140625" style="47" bestFit="1" customWidth="1"/>
    <col min="5" max="5" width="23.7109375" style="55" customWidth="1"/>
    <col min="6" max="6" width="26.140625" style="3" customWidth="1"/>
    <col min="7" max="7" width="14.42578125" style="3" customWidth="1"/>
    <col min="8" max="8" width="5.7109375" style="3" customWidth="1"/>
    <col min="9" max="9" width="4.7109375" style="3" customWidth="1"/>
    <col min="10" max="10" width="17" style="25" customWidth="1"/>
    <col min="11" max="11" width="15.7109375" style="47" customWidth="1"/>
    <col min="12" max="12" width="14.5703125" style="47" customWidth="1"/>
    <col min="13" max="13" width="23.140625" style="110" customWidth="1"/>
    <col min="14" max="14" width="19.28515625" style="110" customWidth="1"/>
    <col min="15" max="15" width="14.85546875" style="68" customWidth="1"/>
    <col min="16" max="16" width="10.42578125" style="68" customWidth="1"/>
    <col min="17" max="17" width="12.42578125" style="3" customWidth="1"/>
    <col min="18" max="18" width="16.85546875" customWidth="1"/>
  </cols>
  <sheetData>
    <row r="2" spans="2:17" ht="22.9" customHeight="1" x14ac:dyDescent="0.2">
      <c r="B2" s="1"/>
      <c r="C2" s="39"/>
      <c r="D2" s="39"/>
      <c r="E2" s="48"/>
      <c r="F2" s="2"/>
      <c r="G2" s="2"/>
      <c r="H2" s="2"/>
      <c r="I2" s="2"/>
      <c r="J2" s="2"/>
      <c r="K2" s="39"/>
      <c r="L2" s="39"/>
      <c r="M2" s="98"/>
      <c r="N2" s="98"/>
      <c r="O2" s="59"/>
      <c r="P2" s="59"/>
      <c r="Q2" s="2"/>
    </row>
    <row r="3" spans="2:17" ht="25.5" customHeight="1" x14ac:dyDescent="0.2">
      <c r="B3" s="4"/>
      <c r="C3" s="40"/>
      <c r="D3" s="40"/>
      <c r="E3" s="49"/>
      <c r="F3" s="5"/>
      <c r="G3" s="5"/>
      <c r="H3" s="5"/>
      <c r="I3" s="5"/>
      <c r="J3" s="5"/>
      <c r="K3" s="40"/>
      <c r="L3" s="40"/>
      <c r="M3" s="99"/>
      <c r="N3" s="99"/>
      <c r="O3" s="60"/>
      <c r="P3" s="60"/>
      <c r="Q3" s="6"/>
    </row>
    <row r="4" spans="2:17" ht="23.25" customHeight="1" x14ac:dyDescent="0.2">
      <c r="B4" s="7"/>
      <c r="C4" s="117" t="s">
        <v>37</v>
      </c>
      <c r="D4" s="117"/>
      <c r="E4" s="117"/>
      <c r="F4" s="117"/>
      <c r="G4" s="117"/>
      <c r="H4" s="117"/>
      <c r="I4" s="117"/>
      <c r="J4" s="117"/>
      <c r="K4" s="117"/>
      <c r="L4" s="117"/>
      <c r="M4" s="117"/>
      <c r="N4" s="117"/>
      <c r="O4" s="117"/>
      <c r="P4" s="117"/>
      <c r="Q4" s="9"/>
    </row>
    <row r="5" spans="2:17" ht="20.25" customHeight="1" x14ac:dyDescent="0.2">
      <c r="B5" s="7"/>
      <c r="C5" s="118" t="s">
        <v>38</v>
      </c>
      <c r="D5" s="118"/>
      <c r="E5" s="118"/>
      <c r="F5" s="119" t="s">
        <v>24</v>
      </c>
      <c r="G5" s="119"/>
      <c r="H5" s="119"/>
      <c r="I5" s="119"/>
      <c r="J5" s="119"/>
      <c r="K5" s="119"/>
      <c r="L5" s="119"/>
      <c r="M5" s="119"/>
      <c r="N5" s="119"/>
      <c r="O5" s="119"/>
      <c r="P5" s="119"/>
      <c r="Q5" s="9"/>
    </row>
    <row r="6" spans="2:17" ht="18" x14ac:dyDescent="0.2">
      <c r="B6" s="7"/>
      <c r="C6" s="120" t="s">
        <v>49</v>
      </c>
      <c r="D6" s="120"/>
      <c r="E6" s="120"/>
      <c r="F6" s="10"/>
      <c r="G6" s="10"/>
      <c r="H6" s="10"/>
      <c r="I6" s="10"/>
      <c r="J6" s="8"/>
      <c r="K6" s="41"/>
      <c r="L6" s="41"/>
      <c r="M6" s="100"/>
      <c r="N6" s="100"/>
      <c r="O6" s="61"/>
      <c r="P6" s="62"/>
      <c r="Q6" s="9"/>
    </row>
    <row r="7" spans="2:17" ht="18" x14ac:dyDescent="0.2">
      <c r="B7" s="11"/>
      <c r="C7" s="42"/>
      <c r="D7" s="42"/>
      <c r="E7" s="50"/>
      <c r="F7" s="12"/>
      <c r="G7" s="12"/>
      <c r="H7" s="12"/>
      <c r="I7" s="12"/>
      <c r="J7" s="13"/>
      <c r="K7" s="42"/>
      <c r="L7" s="42"/>
      <c r="M7" s="101"/>
      <c r="N7" s="101"/>
      <c r="O7" s="63"/>
      <c r="P7" s="63"/>
      <c r="Q7" s="14"/>
    </row>
    <row r="8" spans="2:17" ht="17.45" customHeight="1" x14ac:dyDescent="0.2">
      <c r="B8" s="1"/>
      <c r="C8" s="43"/>
      <c r="D8" s="43"/>
      <c r="E8" s="51"/>
      <c r="F8" s="1"/>
      <c r="G8" s="1"/>
      <c r="H8" s="1"/>
      <c r="I8" s="1"/>
      <c r="J8" s="15"/>
      <c r="K8" s="43"/>
      <c r="L8" s="43"/>
      <c r="M8" s="102"/>
      <c r="N8" s="102"/>
      <c r="O8" s="64"/>
      <c r="P8" s="64"/>
      <c r="Q8" s="16"/>
    </row>
    <row r="9" spans="2:17" ht="20.25" x14ac:dyDescent="0.2">
      <c r="B9" s="4"/>
      <c r="C9" s="44"/>
      <c r="D9" s="44"/>
      <c r="E9" s="52"/>
      <c r="F9" s="17"/>
      <c r="G9" s="17"/>
      <c r="H9" s="17"/>
      <c r="I9" s="17"/>
      <c r="J9" s="17"/>
      <c r="K9" s="44"/>
      <c r="L9" s="44"/>
      <c r="M9" s="103"/>
      <c r="N9" s="103"/>
      <c r="O9" s="65"/>
      <c r="P9" s="65"/>
      <c r="Q9" s="18"/>
    </row>
    <row r="10" spans="2:17" ht="18" customHeight="1" x14ac:dyDescent="0.2">
      <c r="B10" s="7"/>
      <c r="C10" s="125" t="s">
        <v>0</v>
      </c>
      <c r="D10" s="126"/>
      <c r="E10" s="129" t="s">
        <v>1</v>
      </c>
      <c r="F10" s="131" t="s">
        <v>8</v>
      </c>
      <c r="G10" s="132"/>
      <c r="H10" s="132"/>
      <c r="I10" s="133"/>
      <c r="J10" s="134" t="s">
        <v>5</v>
      </c>
      <c r="K10" s="136" t="s">
        <v>6</v>
      </c>
      <c r="L10" s="137"/>
      <c r="M10" s="121" t="s">
        <v>14</v>
      </c>
      <c r="N10" s="122"/>
      <c r="O10" s="123" t="s">
        <v>7</v>
      </c>
      <c r="P10" s="124"/>
      <c r="Q10" s="19"/>
    </row>
    <row r="11" spans="2:17" ht="63.75" customHeight="1" x14ac:dyDescent="0.2">
      <c r="B11" s="7"/>
      <c r="C11" s="127"/>
      <c r="D11" s="128"/>
      <c r="E11" s="130"/>
      <c r="F11" s="56" t="s">
        <v>2</v>
      </c>
      <c r="G11" s="56" t="s">
        <v>3</v>
      </c>
      <c r="H11" s="82" t="s">
        <v>4</v>
      </c>
      <c r="I11" s="83" t="s">
        <v>23</v>
      </c>
      <c r="J11" s="135"/>
      <c r="K11" s="70" t="s">
        <v>10</v>
      </c>
      <c r="L11" s="70" t="s">
        <v>11</v>
      </c>
      <c r="M11" s="104" t="s">
        <v>12</v>
      </c>
      <c r="N11" s="104" t="s">
        <v>13</v>
      </c>
      <c r="O11" s="69" t="s">
        <v>68</v>
      </c>
      <c r="P11" s="69" t="s">
        <v>69</v>
      </c>
      <c r="Q11" s="19"/>
    </row>
    <row r="12" spans="2:17" ht="18" x14ac:dyDescent="0.2">
      <c r="B12" s="7"/>
      <c r="C12" s="45"/>
      <c r="D12" s="45"/>
      <c r="E12" s="53"/>
      <c r="F12" s="21"/>
      <c r="G12" s="21"/>
      <c r="H12" s="21"/>
      <c r="I12" s="21"/>
      <c r="J12" s="29"/>
      <c r="K12" s="57"/>
      <c r="L12" s="57"/>
      <c r="M12" s="105"/>
      <c r="N12" s="105"/>
      <c r="O12" s="29"/>
      <c r="P12" s="29"/>
      <c r="Q12" s="19"/>
    </row>
    <row r="13" spans="2:17" ht="69" customHeight="1" x14ac:dyDescent="0.2">
      <c r="B13" s="7"/>
      <c r="C13" s="75" t="s">
        <v>17</v>
      </c>
      <c r="D13" s="88" t="s">
        <v>43</v>
      </c>
      <c r="E13" s="90" t="s">
        <v>28</v>
      </c>
      <c r="F13" s="71" t="s">
        <v>26</v>
      </c>
      <c r="G13" s="71"/>
      <c r="H13" s="71"/>
      <c r="I13" s="71" t="s">
        <v>26</v>
      </c>
      <c r="J13" s="91" t="s">
        <v>32</v>
      </c>
      <c r="K13" s="72" t="s">
        <v>34</v>
      </c>
      <c r="L13" s="72" t="s">
        <v>96</v>
      </c>
      <c r="M13" s="106">
        <v>268263.99</v>
      </c>
      <c r="N13" s="106">
        <v>14555</v>
      </c>
      <c r="O13" s="73">
        <v>0.77333333333333332</v>
      </c>
      <c r="P13" s="73">
        <v>5.4256257054851084E-2</v>
      </c>
      <c r="Q13" s="19"/>
    </row>
    <row r="14" spans="2:17" ht="33" customHeight="1" x14ac:dyDescent="0.2">
      <c r="B14" s="7"/>
      <c r="C14" s="75" t="s">
        <v>18</v>
      </c>
      <c r="D14" s="88" t="s">
        <v>29</v>
      </c>
      <c r="E14" s="90" t="s">
        <v>28</v>
      </c>
      <c r="F14" s="71" t="s">
        <v>26</v>
      </c>
      <c r="G14" s="71"/>
      <c r="H14" s="71"/>
      <c r="I14" s="71" t="s">
        <v>26</v>
      </c>
      <c r="J14" s="91" t="s">
        <v>50</v>
      </c>
      <c r="K14" s="72" t="s">
        <v>51</v>
      </c>
      <c r="L14" s="72" t="s">
        <v>121</v>
      </c>
      <c r="M14" s="106">
        <v>179714.4</v>
      </c>
      <c r="N14" s="106">
        <v>9110</v>
      </c>
      <c r="O14" s="73">
        <v>0.05</v>
      </c>
      <c r="P14" s="73">
        <v>5.069154169059352E-2</v>
      </c>
      <c r="Q14" s="19"/>
    </row>
    <row r="15" spans="2:17" ht="69" customHeight="1" x14ac:dyDescent="0.2">
      <c r="B15" s="7"/>
      <c r="C15" s="75" t="s">
        <v>19</v>
      </c>
      <c r="D15" s="88" t="s">
        <v>40</v>
      </c>
      <c r="E15" s="90" t="s">
        <v>25</v>
      </c>
      <c r="F15" s="71" t="s">
        <v>26</v>
      </c>
      <c r="G15" s="71"/>
      <c r="H15" s="71"/>
      <c r="I15" s="71" t="s">
        <v>26</v>
      </c>
      <c r="J15" s="91" t="s">
        <v>42</v>
      </c>
      <c r="K15" s="72" t="s">
        <v>52</v>
      </c>
      <c r="L15" s="72" t="s">
        <v>35</v>
      </c>
      <c r="M15" s="106">
        <v>123891.43</v>
      </c>
      <c r="N15" s="106">
        <v>6808.5</v>
      </c>
      <c r="O15" s="73">
        <v>0</v>
      </c>
      <c r="P15" s="73">
        <v>5.495537504087248E-2</v>
      </c>
      <c r="Q15" s="19"/>
    </row>
    <row r="16" spans="2:17" ht="66" customHeight="1" x14ac:dyDescent="0.2">
      <c r="B16" s="7"/>
      <c r="C16" s="75" t="s">
        <v>20</v>
      </c>
      <c r="D16" s="88" t="s">
        <v>46</v>
      </c>
      <c r="E16" s="90" t="s">
        <v>25</v>
      </c>
      <c r="F16" s="71" t="s">
        <v>26</v>
      </c>
      <c r="G16" s="71"/>
      <c r="H16" s="71"/>
      <c r="I16" s="71" t="s">
        <v>26</v>
      </c>
      <c r="J16" s="91" t="s">
        <v>53</v>
      </c>
      <c r="K16" s="72" t="s">
        <v>54</v>
      </c>
      <c r="L16" s="72" t="s">
        <v>101</v>
      </c>
      <c r="M16" s="106">
        <v>509730.18</v>
      </c>
      <c r="N16" s="106">
        <v>31429</v>
      </c>
      <c r="O16" s="73">
        <v>0.31480000000000002</v>
      </c>
      <c r="P16" s="73">
        <v>6.1658110963725948E-2</v>
      </c>
      <c r="Q16" s="19"/>
    </row>
    <row r="17" spans="2:17" ht="111.75" customHeight="1" x14ac:dyDescent="0.2">
      <c r="B17" s="7"/>
      <c r="C17" s="89" t="s">
        <v>21</v>
      </c>
      <c r="D17" s="88" t="s">
        <v>44</v>
      </c>
      <c r="E17" s="90" t="s">
        <v>45</v>
      </c>
      <c r="F17" s="71" t="s">
        <v>26</v>
      </c>
      <c r="G17" s="71"/>
      <c r="H17" s="71"/>
      <c r="I17" s="71" t="s">
        <v>26</v>
      </c>
      <c r="J17" s="91" t="s">
        <v>27</v>
      </c>
      <c r="K17" s="72" t="s">
        <v>35</v>
      </c>
      <c r="L17" s="72" t="s">
        <v>35</v>
      </c>
      <c r="M17" s="106">
        <v>0</v>
      </c>
      <c r="N17" s="106">
        <v>0</v>
      </c>
      <c r="O17" s="73">
        <v>0</v>
      </c>
      <c r="P17" s="73" t="e">
        <v>#DIV/0!</v>
      </c>
      <c r="Q17" s="19"/>
    </row>
    <row r="18" spans="2:17" ht="36.75" customHeight="1" x14ac:dyDescent="0.2">
      <c r="B18" s="7"/>
      <c r="C18" s="94" t="s">
        <v>22</v>
      </c>
      <c r="D18" s="95" t="s">
        <v>41</v>
      </c>
      <c r="E18" s="90" t="s">
        <v>28</v>
      </c>
      <c r="F18" s="71" t="s">
        <v>26</v>
      </c>
      <c r="G18" s="71"/>
      <c r="H18" s="71"/>
      <c r="I18" s="71" t="s">
        <v>26</v>
      </c>
      <c r="J18" s="96" t="s">
        <v>100</v>
      </c>
      <c r="K18" s="72" t="s">
        <v>99</v>
      </c>
      <c r="L18" s="72" t="s">
        <v>99</v>
      </c>
      <c r="M18" s="106">
        <v>0</v>
      </c>
      <c r="N18" s="106"/>
      <c r="O18" s="73">
        <v>0.40799999999999997</v>
      </c>
      <c r="P18" s="73" t="e">
        <v>#DIV/0!</v>
      </c>
      <c r="Q18" s="19"/>
    </row>
    <row r="19" spans="2:17" ht="20.25" x14ac:dyDescent="0.2">
      <c r="B19" s="11"/>
      <c r="C19" s="81"/>
      <c r="D19" s="76" t="s">
        <v>55</v>
      </c>
      <c r="E19" s="77"/>
      <c r="F19" s="77"/>
      <c r="G19" s="77"/>
      <c r="H19" s="77"/>
      <c r="I19" s="77"/>
      <c r="J19" s="78"/>
      <c r="K19" s="79"/>
      <c r="L19" s="79"/>
      <c r="M19" s="107">
        <v>1081600</v>
      </c>
      <c r="N19" s="107">
        <v>61902.5</v>
      </c>
      <c r="O19" s="73"/>
      <c r="P19" s="80"/>
      <c r="Q19" s="24"/>
    </row>
    <row r="20" spans="2:17" x14ac:dyDescent="0.2">
      <c r="B20" s="30"/>
      <c r="C20" s="46" t="s">
        <v>56</v>
      </c>
      <c r="D20" s="46"/>
      <c r="E20" s="54"/>
      <c r="F20" s="22"/>
      <c r="G20" s="22"/>
      <c r="H20" s="22"/>
      <c r="I20" s="22"/>
      <c r="J20" s="23"/>
      <c r="K20" s="46"/>
      <c r="L20" s="46"/>
      <c r="M20" s="108"/>
      <c r="N20" s="108"/>
      <c r="O20" s="66"/>
      <c r="P20" s="66"/>
      <c r="Q20" s="31"/>
    </row>
    <row r="21" spans="2:17" x14ac:dyDescent="0.2">
      <c r="B21" s="20"/>
      <c r="J21" s="26"/>
      <c r="K21" s="58"/>
      <c r="L21" s="58"/>
      <c r="M21" s="109"/>
      <c r="N21" s="109"/>
      <c r="O21" s="67"/>
      <c r="P21" s="67"/>
      <c r="Q21" s="27"/>
    </row>
    <row r="22" spans="2:17" x14ac:dyDescent="0.2">
      <c r="J22" s="26"/>
      <c r="K22" s="58"/>
      <c r="L22" s="58"/>
      <c r="M22" s="109"/>
      <c r="N22" s="109"/>
      <c r="O22" s="67"/>
      <c r="P22" s="67"/>
      <c r="Q22" s="28"/>
    </row>
    <row r="25" spans="2:17" x14ac:dyDescent="0.2">
      <c r="D25" s="3"/>
      <c r="L25" s="93"/>
      <c r="M25" s="115"/>
    </row>
    <row r="26" spans="2:17" x14ac:dyDescent="0.2">
      <c r="D26" s="3"/>
      <c r="F26" s="3" t="s">
        <v>57</v>
      </c>
      <c r="J26" s="25" t="s">
        <v>58</v>
      </c>
      <c r="K26" s="47" t="s">
        <v>59</v>
      </c>
      <c r="L26" s="93" t="s">
        <v>60</v>
      </c>
      <c r="M26" s="115" t="s">
        <v>61</v>
      </c>
      <c r="N26" s="110" t="s">
        <v>62</v>
      </c>
      <c r="O26" s="68" t="s">
        <v>63</v>
      </c>
    </row>
    <row r="27" spans="2:17" x14ac:dyDescent="0.2">
      <c r="D27" s="47" t="s">
        <v>64</v>
      </c>
      <c r="E27" s="55">
        <v>268263.99</v>
      </c>
      <c r="F27" s="3">
        <v>24.802499999999998</v>
      </c>
      <c r="J27" s="25">
        <v>17239.759999999998</v>
      </c>
      <c r="K27" s="47" t="s">
        <v>80</v>
      </c>
      <c r="L27" s="93" t="s">
        <v>81</v>
      </c>
      <c r="M27" s="115">
        <v>14555</v>
      </c>
    </row>
    <row r="28" spans="2:17" x14ac:dyDescent="0.2">
      <c r="D28" s="47" t="s">
        <v>65</v>
      </c>
      <c r="E28" s="55">
        <v>179714.4</v>
      </c>
      <c r="F28" s="3">
        <v>16.615600000000001</v>
      </c>
      <c r="J28" s="25">
        <v>11549.2</v>
      </c>
      <c r="K28" s="47" t="s">
        <v>82</v>
      </c>
      <c r="L28" s="93" t="s">
        <v>83</v>
      </c>
      <c r="M28" s="115">
        <v>9110</v>
      </c>
    </row>
    <row r="29" spans="2:17" x14ac:dyDescent="0.2">
      <c r="D29" s="47" t="s">
        <v>66</v>
      </c>
      <c r="E29" s="55">
        <v>123891.43</v>
      </c>
      <c r="F29" s="3">
        <v>11.454499999999999</v>
      </c>
      <c r="J29" s="25">
        <v>7961.81</v>
      </c>
      <c r="K29" s="47" t="s">
        <v>84</v>
      </c>
      <c r="L29" s="93" t="s">
        <v>85</v>
      </c>
      <c r="M29" s="115">
        <v>6808.5</v>
      </c>
    </row>
    <row r="30" spans="2:17" x14ac:dyDescent="0.2">
      <c r="D30" s="47" t="s">
        <v>67</v>
      </c>
      <c r="E30" s="55">
        <v>509730.18</v>
      </c>
      <c r="F30" s="3">
        <v>47.127400000000002</v>
      </c>
      <c r="J30" s="25">
        <v>32757.39</v>
      </c>
      <c r="K30" s="47" t="s">
        <v>86</v>
      </c>
      <c r="L30" s="93" t="s">
        <v>87</v>
      </c>
      <c r="M30" s="115">
        <v>31429</v>
      </c>
    </row>
    <row r="31" spans="2:17" x14ac:dyDescent="0.2">
      <c r="E31" s="55">
        <v>1081600</v>
      </c>
      <c r="F31" s="3">
        <v>100</v>
      </c>
      <c r="J31" s="25">
        <v>69508.160000000003</v>
      </c>
      <c r="K31" s="47" t="s">
        <v>88</v>
      </c>
      <c r="L31" s="93" t="s">
        <v>89</v>
      </c>
      <c r="M31" s="115">
        <v>61902.5</v>
      </c>
    </row>
    <row r="32" spans="2:17" x14ac:dyDescent="0.2">
      <c r="L32" s="93"/>
      <c r="M32" s="115"/>
    </row>
    <row r="33" spans="3:18" x14ac:dyDescent="0.2">
      <c r="L33" s="93"/>
      <c r="M33" s="115"/>
    </row>
    <row r="34" spans="3:18" x14ac:dyDescent="0.2">
      <c r="K34" s="47">
        <v>133973.28</v>
      </c>
      <c r="L34" s="93">
        <v>254145.15</v>
      </c>
      <c r="M34" s="115" t="s">
        <v>90</v>
      </c>
    </row>
    <row r="35" spans="3:18" x14ac:dyDescent="0.2">
      <c r="J35" s="25" t="s">
        <v>94</v>
      </c>
      <c r="K35" s="47">
        <v>69508</v>
      </c>
      <c r="L35" s="47">
        <v>133973.28</v>
      </c>
      <c r="M35" s="110">
        <v>254145.15</v>
      </c>
      <c r="N35" s="110" t="s">
        <v>90</v>
      </c>
    </row>
    <row r="36" spans="3:18" x14ac:dyDescent="0.2">
      <c r="K36" s="47">
        <v>64465.279999999999</v>
      </c>
      <c r="L36" s="47">
        <v>120171.87</v>
      </c>
      <c r="M36" s="110" t="s">
        <v>91</v>
      </c>
    </row>
    <row r="37" spans="3:18" x14ac:dyDescent="0.2">
      <c r="C37" s="30"/>
      <c r="D37" s="3"/>
      <c r="E37" s="47"/>
      <c r="F37" s="47"/>
      <c r="G37" s="55"/>
      <c r="J37" s="3"/>
      <c r="K37" s="3"/>
      <c r="L37" s="25"/>
      <c r="M37" s="47"/>
      <c r="N37" s="47"/>
      <c r="O37" s="110"/>
      <c r="P37" s="110"/>
      <c r="Q37" s="68"/>
      <c r="R37" s="68"/>
    </row>
    <row r="38" spans="3:18" x14ac:dyDescent="0.2">
      <c r="C38"/>
      <c r="D38"/>
      <c r="E38"/>
      <c r="F38"/>
      <c r="G38"/>
      <c r="H38"/>
      <c r="I38"/>
      <c r="J38"/>
      <c r="K38"/>
      <c r="L38"/>
      <c r="M38"/>
      <c r="N38"/>
      <c r="O38"/>
      <c r="P38"/>
      <c r="Q38"/>
    </row>
    <row r="39" spans="3:18" x14ac:dyDescent="0.2">
      <c r="C39"/>
      <c r="D39"/>
      <c r="E39"/>
      <c r="F39"/>
      <c r="G39"/>
      <c r="H39"/>
      <c r="I39"/>
      <c r="J39"/>
      <c r="K39"/>
      <c r="L39" t="s">
        <v>60</v>
      </c>
      <c r="M39" t="s">
        <v>92</v>
      </c>
      <c r="N39"/>
      <c r="O39"/>
      <c r="P39"/>
      <c r="Q39"/>
    </row>
    <row r="40" spans="3:18" x14ac:dyDescent="0.2">
      <c r="C40"/>
      <c r="D40"/>
      <c r="E40"/>
      <c r="F40"/>
      <c r="G40"/>
      <c r="H40"/>
      <c r="I40"/>
      <c r="J40"/>
      <c r="K40"/>
      <c r="L40" t="s">
        <v>93</v>
      </c>
      <c r="M40" t="s">
        <v>91</v>
      </c>
      <c r="N40"/>
      <c r="O40"/>
      <c r="P40"/>
      <c r="Q40"/>
    </row>
    <row r="41" spans="3:18" x14ac:dyDescent="0.2">
      <c r="C41"/>
      <c r="D41"/>
      <c r="E41"/>
      <c r="F41"/>
      <c r="G41"/>
      <c r="H41"/>
      <c r="I41"/>
      <c r="J41"/>
      <c r="K41"/>
      <c r="L41"/>
      <c r="M41"/>
      <c r="N41"/>
      <c r="O41"/>
      <c r="P41"/>
      <c r="Q41"/>
    </row>
    <row r="42" spans="3:18" x14ac:dyDescent="0.2">
      <c r="C42"/>
      <c r="D42"/>
      <c r="E42"/>
      <c r="F42"/>
      <c r="G42"/>
      <c r="H42"/>
      <c r="I42"/>
      <c r="J42"/>
      <c r="K42"/>
      <c r="L42"/>
      <c r="M42"/>
      <c r="N42"/>
      <c r="O42"/>
      <c r="P42"/>
      <c r="Q42"/>
    </row>
    <row r="43" spans="3:18" x14ac:dyDescent="0.2">
      <c r="C43"/>
      <c r="D43"/>
      <c r="E43"/>
      <c r="F43"/>
      <c r="G43"/>
      <c r="H43"/>
      <c r="I43"/>
      <c r="J43"/>
      <c r="K43"/>
      <c r="L43"/>
      <c r="M43"/>
      <c r="N43"/>
      <c r="O43"/>
      <c r="P43"/>
      <c r="Q43"/>
    </row>
    <row r="44" spans="3:18" x14ac:dyDescent="0.2">
      <c r="C44"/>
      <c r="D44"/>
      <c r="E44"/>
      <c r="F44"/>
      <c r="G44"/>
      <c r="H44"/>
      <c r="I44"/>
      <c r="J44"/>
      <c r="K44"/>
      <c r="L44"/>
      <c r="M44"/>
      <c r="N44"/>
      <c r="O44"/>
      <c r="P44"/>
      <c r="Q44"/>
    </row>
    <row r="45" spans="3:18" x14ac:dyDescent="0.2">
      <c r="C45"/>
      <c r="D45"/>
      <c r="E45"/>
      <c r="F45"/>
      <c r="G45"/>
      <c r="H45"/>
      <c r="I45"/>
      <c r="J45"/>
      <c r="K45"/>
      <c r="L45"/>
      <c r="M45"/>
      <c r="N45"/>
      <c r="O45"/>
      <c r="P45"/>
      <c r="Q45"/>
    </row>
    <row r="46" spans="3:18" x14ac:dyDescent="0.2">
      <c r="C46"/>
      <c r="D46"/>
      <c r="E46"/>
      <c r="F46"/>
      <c r="G46"/>
      <c r="H46"/>
      <c r="I46"/>
      <c r="J46"/>
      <c r="K46"/>
      <c r="L46"/>
      <c r="M46"/>
      <c r="N46"/>
      <c r="O46"/>
      <c r="P46"/>
      <c r="Q46"/>
    </row>
    <row r="47" spans="3:18" x14ac:dyDescent="0.2">
      <c r="C47"/>
      <c r="D47"/>
      <c r="E47"/>
      <c r="F47"/>
      <c r="G47"/>
      <c r="H47"/>
      <c r="I47"/>
      <c r="J47"/>
      <c r="K47"/>
      <c r="L47"/>
      <c r="M47"/>
      <c r="N47"/>
      <c r="O47"/>
      <c r="P47"/>
      <c r="Q47"/>
    </row>
  </sheetData>
  <mergeCells count="11">
    <mergeCell ref="O10:P10"/>
    <mergeCell ref="C4:P4"/>
    <mergeCell ref="C5:E5"/>
    <mergeCell ref="F5:P5"/>
    <mergeCell ref="C6:E6"/>
    <mergeCell ref="C10:D11"/>
    <mergeCell ref="E10:E11"/>
    <mergeCell ref="F10:I10"/>
    <mergeCell ref="J10:J11"/>
    <mergeCell ref="K10:L10"/>
    <mergeCell ref="M10:N10"/>
  </mergeCells>
  <dataValidations count="1">
    <dataValidation type="list" allowBlank="1" showInputMessage="1" showErrorMessage="1" sqref="E19">
      <formula1>$K$4:$K$5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7" zoomScale="60" zoomScaleNormal="60" workbookViewId="0">
      <selection activeCell="K15" sqref="K15"/>
    </sheetView>
  </sheetViews>
  <sheetFormatPr baseColWidth="10" defaultRowHeight="12.75" x14ac:dyDescent="0.2"/>
  <cols>
    <col min="1" max="2" width="2.5703125" customWidth="1"/>
    <col min="3" max="3" width="7.140625" customWidth="1"/>
    <col min="4" max="4" width="26.42578125" customWidth="1"/>
    <col min="6" max="6" width="30.85546875" customWidth="1"/>
    <col min="9" max="9" width="135.5703125" customWidth="1"/>
    <col min="10" max="10" width="20" customWidth="1"/>
  </cols>
  <sheetData>
    <row r="1" spans="1:9" x14ac:dyDescent="0.2">
      <c r="A1" s="30"/>
      <c r="B1" s="3"/>
      <c r="C1" s="47"/>
      <c r="D1" s="47"/>
      <c r="E1" s="47"/>
      <c r="F1" s="55"/>
      <c r="G1" s="38"/>
      <c r="H1" s="25"/>
      <c r="I1" s="25"/>
    </row>
    <row r="2" spans="1:9" ht="22.9" customHeight="1" x14ac:dyDescent="0.2">
      <c r="A2" s="30"/>
      <c r="B2" s="1"/>
      <c r="C2" s="39"/>
      <c r="D2" s="39"/>
      <c r="E2" s="39"/>
      <c r="F2" s="48"/>
      <c r="G2" s="32"/>
      <c r="H2" s="2"/>
      <c r="I2" s="2"/>
    </row>
    <row r="3" spans="1:9" ht="18" x14ac:dyDescent="0.2">
      <c r="A3" s="30"/>
      <c r="B3" s="4"/>
      <c r="C3" s="40"/>
      <c r="D3" s="40"/>
      <c r="E3" s="40"/>
      <c r="F3" s="49"/>
      <c r="G3" s="33"/>
      <c r="H3" s="5"/>
      <c r="I3" s="5"/>
    </row>
    <row r="4" spans="1:9" ht="22.9" customHeight="1" x14ac:dyDescent="0.2">
      <c r="A4" s="30"/>
      <c r="B4" s="7"/>
      <c r="C4" s="117" t="s">
        <v>37</v>
      </c>
      <c r="D4" s="117"/>
      <c r="E4" s="117"/>
      <c r="F4" s="117"/>
      <c r="G4" s="117"/>
      <c r="H4" s="117"/>
      <c r="I4" s="117"/>
    </row>
    <row r="5" spans="1:9" ht="18" x14ac:dyDescent="0.2">
      <c r="A5" s="30"/>
      <c r="B5" s="7"/>
      <c r="C5" s="113" t="s">
        <v>38</v>
      </c>
      <c r="D5" s="113"/>
      <c r="E5" s="113"/>
      <c r="F5" s="120" t="s">
        <v>39</v>
      </c>
      <c r="G5" s="120"/>
      <c r="H5" s="120"/>
      <c r="I5" s="120"/>
    </row>
    <row r="6" spans="1:9" ht="18" x14ac:dyDescent="0.2">
      <c r="A6" s="30"/>
      <c r="B6" s="7"/>
      <c r="C6" s="120" t="s">
        <v>49</v>
      </c>
      <c r="D6" s="120"/>
      <c r="E6" s="120"/>
      <c r="F6" s="120"/>
      <c r="G6" s="34"/>
      <c r="H6" s="8"/>
      <c r="I6" s="92"/>
    </row>
    <row r="7" spans="1:9" ht="18" x14ac:dyDescent="0.2">
      <c r="A7" s="30"/>
      <c r="B7" s="11"/>
      <c r="C7" s="42"/>
      <c r="D7" s="42"/>
      <c r="E7" s="42"/>
      <c r="F7" s="50"/>
      <c r="G7" s="35"/>
      <c r="H7" s="13"/>
      <c r="I7" s="13"/>
    </row>
    <row r="8" spans="1:9" ht="34.9" customHeight="1" x14ac:dyDescent="0.2">
      <c r="A8" s="30"/>
      <c r="B8" s="1"/>
      <c r="C8" s="43"/>
      <c r="D8" s="43"/>
      <c r="E8" s="43"/>
      <c r="F8" s="51"/>
      <c r="G8" s="36"/>
      <c r="H8" s="15"/>
      <c r="I8" s="15"/>
    </row>
    <row r="9" spans="1:9" ht="54.6" customHeight="1" x14ac:dyDescent="0.2">
      <c r="A9" s="30"/>
      <c r="B9" s="4"/>
      <c r="C9" s="44"/>
      <c r="D9" s="44"/>
      <c r="E9" s="44" t="s">
        <v>9</v>
      </c>
      <c r="F9" s="52"/>
      <c r="G9" s="37"/>
      <c r="H9" s="17"/>
      <c r="I9" s="17"/>
    </row>
    <row r="10" spans="1:9" ht="45" customHeight="1" x14ac:dyDescent="0.2">
      <c r="A10" s="30"/>
      <c r="B10" s="7"/>
      <c r="C10" s="74" t="s">
        <v>15</v>
      </c>
      <c r="D10" s="74" t="s">
        <v>0</v>
      </c>
      <c r="E10" s="149" t="s">
        <v>16</v>
      </c>
      <c r="F10" s="149"/>
      <c r="G10" s="149"/>
      <c r="H10" s="149"/>
      <c r="I10" s="149"/>
    </row>
    <row r="11" spans="1:9" ht="71.45" customHeight="1" x14ac:dyDescent="0.2">
      <c r="A11" s="30"/>
      <c r="B11" s="7"/>
      <c r="C11" s="111" t="s">
        <v>17</v>
      </c>
      <c r="D11" s="112" t="s">
        <v>31</v>
      </c>
      <c r="E11" s="141" t="s">
        <v>103</v>
      </c>
      <c r="F11" s="142"/>
      <c r="G11" s="142"/>
      <c r="H11" s="142"/>
      <c r="I11" s="142"/>
    </row>
    <row r="12" spans="1:9" ht="56.45" customHeight="1" x14ac:dyDescent="0.2">
      <c r="A12" s="30"/>
      <c r="B12" s="7"/>
      <c r="C12" s="111" t="s">
        <v>18</v>
      </c>
      <c r="D12" s="112" t="s">
        <v>36</v>
      </c>
      <c r="E12" s="143" t="s">
        <v>110</v>
      </c>
      <c r="F12" s="144"/>
      <c r="G12" s="144"/>
      <c r="H12" s="144"/>
      <c r="I12" s="145"/>
    </row>
    <row r="13" spans="1:9" ht="86.25" x14ac:dyDescent="0.2">
      <c r="A13" s="30"/>
      <c r="B13" s="7"/>
      <c r="C13" s="111" t="s">
        <v>19</v>
      </c>
      <c r="D13" s="112" t="s">
        <v>30</v>
      </c>
      <c r="E13" s="141" t="s">
        <v>97</v>
      </c>
      <c r="F13" s="142"/>
      <c r="G13" s="142"/>
      <c r="H13" s="142"/>
      <c r="I13" s="142"/>
    </row>
    <row r="14" spans="1:9" ht="69" customHeight="1" x14ac:dyDescent="0.2">
      <c r="A14" s="30"/>
      <c r="B14" s="7"/>
      <c r="C14" s="111" t="s">
        <v>20</v>
      </c>
      <c r="D14" s="114" t="s">
        <v>47</v>
      </c>
      <c r="E14" s="146" t="s">
        <v>98</v>
      </c>
      <c r="F14" s="147"/>
      <c r="G14" s="147"/>
      <c r="H14" s="147"/>
      <c r="I14" s="148"/>
    </row>
    <row r="15" spans="1:9" ht="106.5" customHeight="1" x14ac:dyDescent="0.2">
      <c r="A15" s="30"/>
      <c r="B15" s="7"/>
      <c r="C15" s="111" t="s">
        <v>21</v>
      </c>
      <c r="D15" s="112" t="s">
        <v>29</v>
      </c>
      <c r="E15" s="138" t="s">
        <v>104</v>
      </c>
      <c r="F15" s="139"/>
      <c r="G15" s="139"/>
      <c r="H15" s="139"/>
      <c r="I15" s="140"/>
    </row>
    <row r="16" spans="1:9" ht="120" customHeight="1" x14ac:dyDescent="0.2">
      <c r="A16" s="30"/>
      <c r="B16" s="7"/>
      <c r="C16" s="111" t="s">
        <v>22</v>
      </c>
      <c r="D16" s="112" t="s">
        <v>41</v>
      </c>
      <c r="E16" s="141" t="s">
        <v>120</v>
      </c>
      <c r="F16" s="142"/>
      <c r="G16" s="142"/>
      <c r="H16" s="142"/>
      <c r="I16" s="142"/>
    </row>
    <row r="17" spans="1:9" ht="165" customHeight="1" x14ac:dyDescent="0.2">
      <c r="A17" s="30"/>
      <c r="B17" s="11"/>
      <c r="C17" s="84"/>
      <c r="D17" s="84"/>
      <c r="E17" s="84"/>
      <c r="F17" s="85"/>
      <c r="G17" s="86"/>
      <c r="H17" s="87"/>
      <c r="I17" s="87"/>
    </row>
    <row r="18" spans="1:9" ht="30" customHeight="1" x14ac:dyDescent="0.2"/>
  </sheetData>
  <mergeCells count="10">
    <mergeCell ref="E16:I16"/>
    <mergeCell ref="E10:I10"/>
    <mergeCell ref="C4:I4"/>
    <mergeCell ref="F5:I5"/>
    <mergeCell ref="C6:F6"/>
    <mergeCell ref="E11:I11"/>
    <mergeCell ref="E12:I12"/>
    <mergeCell ref="E13:I13"/>
    <mergeCell ref="E14:I14"/>
    <mergeCell ref="E15:I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opLeftCell="C6" zoomScale="70" zoomScaleNormal="70" workbookViewId="0">
      <selection activeCell="L15" sqref="L15"/>
    </sheetView>
  </sheetViews>
  <sheetFormatPr baseColWidth="10" defaultRowHeight="12.75" x14ac:dyDescent="0.2"/>
  <cols>
    <col min="1" max="1" width="1.5703125" style="30" customWidth="1"/>
    <col min="2" max="2" width="1.5703125" style="3" customWidth="1"/>
    <col min="3" max="3" width="6.140625" style="47" customWidth="1"/>
    <col min="4" max="4" width="39" style="47" customWidth="1"/>
    <col min="5" max="5" width="16" style="55" customWidth="1"/>
    <col min="6" max="6" width="4.7109375" style="3" customWidth="1"/>
    <col min="7" max="7" width="5.140625" style="3" customWidth="1"/>
    <col min="8" max="8" width="5.7109375" style="3" customWidth="1"/>
    <col min="9" max="9" width="4.7109375" style="3" customWidth="1"/>
    <col min="10" max="10" width="17" style="25" customWidth="1"/>
    <col min="11" max="11" width="15.7109375" style="47" customWidth="1"/>
    <col min="12" max="12" width="14.5703125" style="47" customWidth="1"/>
    <col min="13" max="13" width="15.7109375" style="110" customWidth="1"/>
    <col min="14" max="14" width="14.28515625" style="110" customWidth="1"/>
    <col min="15" max="15" width="12" style="68" customWidth="1"/>
    <col min="16" max="16" width="14" style="68" customWidth="1"/>
    <col min="17" max="17" width="2.5703125" style="3" customWidth="1"/>
  </cols>
  <sheetData>
    <row r="1" spans="2:17" hidden="1" x14ac:dyDescent="0.2"/>
    <row r="3" spans="2:17" ht="18" x14ac:dyDescent="0.2">
      <c r="B3" s="1"/>
      <c r="C3" s="39"/>
      <c r="D3" s="39"/>
      <c r="E3" s="48"/>
      <c r="F3" s="2"/>
      <c r="G3" s="2"/>
      <c r="H3" s="2"/>
      <c r="I3" s="2"/>
      <c r="J3" s="2"/>
      <c r="K3" s="39"/>
      <c r="L3" s="39"/>
      <c r="M3" s="98"/>
      <c r="N3" s="98"/>
      <c r="O3" s="59"/>
      <c r="P3" s="59"/>
      <c r="Q3" s="2"/>
    </row>
    <row r="4" spans="2:17" ht="23.25" customHeight="1" x14ac:dyDescent="0.2">
      <c r="B4" s="4"/>
      <c r="C4" s="40"/>
      <c r="D4" s="40"/>
      <c r="E4" s="49"/>
      <c r="F4" s="5"/>
      <c r="G4" s="5"/>
      <c r="H4" s="5"/>
      <c r="I4" s="5"/>
      <c r="J4" s="5"/>
      <c r="K4" s="40"/>
      <c r="L4" s="40"/>
      <c r="M4" s="99"/>
      <c r="N4" s="99"/>
      <c r="O4" s="60"/>
      <c r="P4" s="60"/>
      <c r="Q4" s="6"/>
    </row>
    <row r="5" spans="2:17" ht="23.25" customHeight="1" x14ac:dyDescent="0.2">
      <c r="B5" s="7"/>
      <c r="C5" s="117" t="s">
        <v>37</v>
      </c>
      <c r="D5" s="117"/>
      <c r="E5" s="117"/>
      <c r="F5" s="117"/>
      <c r="G5" s="117"/>
      <c r="H5" s="117"/>
      <c r="I5" s="117"/>
      <c r="J5" s="117"/>
      <c r="K5" s="117"/>
      <c r="L5" s="117"/>
      <c r="M5" s="117"/>
      <c r="N5" s="117"/>
      <c r="O5" s="117"/>
      <c r="P5" s="117"/>
      <c r="Q5" s="9"/>
    </row>
    <row r="6" spans="2:17" ht="20.25" customHeight="1" x14ac:dyDescent="0.2">
      <c r="B6" s="7"/>
      <c r="C6" s="118" t="s">
        <v>38</v>
      </c>
      <c r="D6" s="118"/>
      <c r="E6" s="118"/>
      <c r="F6" s="119" t="s">
        <v>24</v>
      </c>
      <c r="G6" s="119"/>
      <c r="H6" s="119"/>
      <c r="I6" s="119"/>
      <c r="J6" s="119"/>
      <c r="K6" s="119"/>
      <c r="L6" s="119"/>
      <c r="M6" s="119"/>
      <c r="N6" s="119"/>
      <c r="O6" s="119"/>
      <c r="P6" s="119"/>
      <c r="Q6" s="9"/>
    </row>
    <row r="7" spans="2:17" ht="18" x14ac:dyDescent="0.2">
      <c r="B7" s="7"/>
      <c r="C7" s="120" t="s">
        <v>114</v>
      </c>
      <c r="D7" s="120"/>
      <c r="E7" s="120"/>
      <c r="F7" s="10"/>
      <c r="G7" s="10"/>
      <c r="H7" s="10"/>
      <c r="I7" s="10"/>
      <c r="J7" s="8"/>
      <c r="K7" s="41"/>
      <c r="L7" s="41"/>
      <c r="M7" s="100"/>
      <c r="N7" s="100"/>
      <c r="O7" s="61"/>
      <c r="P7" s="62"/>
      <c r="Q7" s="9"/>
    </row>
    <row r="8" spans="2:17" ht="18" x14ac:dyDescent="0.2">
      <c r="B8" s="11"/>
      <c r="C8" s="42"/>
      <c r="D8" s="42"/>
      <c r="E8" s="50"/>
      <c r="F8" s="12"/>
      <c r="G8" s="12"/>
      <c r="H8" s="12"/>
      <c r="I8" s="12"/>
      <c r="J8" s="13"/>
      <c r="K8" s="42"/>
      <c r="L8" s="42"/>
      <c r="M8" s="101"/>
      <c r="N8" s="101"/>
      <c r="O8" s="63"/>
      <c r="P8" s="63"/>
      <c r="Q8" s="14"/>
    </row>
    <row r="9" spans="2:17" ht="20.25" customHeight="1" x14ac:dyDescent="0.2">
      <c r="B9" s="1"/>
      <c r="C9" s="43"/>
      <c r="D9" s="43"/>
      <c r="E9" s="51"/>
      <c r="F9" s="1"/>
      <c r="G9" s="1"/>
      <c r="H9" s="1"/>
      <c r="I9" s="1"/>
      <c r="J9" s="15"/>
      <c r="K9" s="43"/>
      <c r="L9" s="43"/>
      <c r="M9" s="102"/>
      <c r="N9" s="102"/>
      <c r="O9" s="64"/>
      <c r="P9" s="64"/>
      <c r="Q9" s="16"/>
    </row>
    <row r="10" spans="2:17" ht="18" customHeight="1" x14ac:dyDescent="0.2">
      <c r="B10" s="4"/>
      <c r="C10" s="44"/>
      <c r="D10" s="44"/>
      <c r="E10" s="52"/>
      <c r="F10" s="17"/>
      <c r="G10" s="17"/>
      <c r="H10" s="17"/>
      <c r="I10" s="17"/>
      <c r="J10" s="17"/>
      <c r="K10" s="44"/>
      <c r="L10" s="44"/>
      <c r="M10" s="103"/>
      <c r="N10" s="103"/>
      <c r="O10" s="65"/>
      <c r="P10" s="65"/>
      <c r="Q10" s="18"/>
    </row>
    <row r="11" spans="2:17" ht="18" customHeight="1" x14ac:dyDescent="0.2">
      <c r="B11" s="7"/>
      <c r="C11" s="125" t="s">
        <v>0</v>
      </c>
      <c r="D11" s="126"/>
      <c r="E11" s="129" t="s">
        <v>1</v>
      </c>
      <c r="F11" s="131" t="s">
        <v>8</v>
      </c>
      <c r="G11" s="132"/>
      <c r="H11" s="132"/>
      <c r="I11" s="133"/>
      <c r="J11" s="134" t="s">
        <v>5</v>
      </c>
      <c r="K11" s="136" t="s">
        <v>6</v>
      </c>
      <c r="L11" s="137"/>
      <c r="M11" s="121" t="s">
        <v>14</v>
      </c>
      <c r="N11" s="122"/>
      <c r="O11" s="123" t="s">
        <v>7</v>
      </c>
      <c r="P11" s="124"/>
      <c r="Q11" s="19"/>
    </row>
    <row r="12" spans="2:17" ht="31.5" customHeight="1" x14ac:dyDescent="0.2">
      <c r="B12" s="7"/>
      <c r="C12" s="127"/>
      <c r="D12" s="128"/>
      <c r="E12" s="130"/>
      <c r="F12" s="56" t="s">
        <v>2</v>
      </c>
      <c r="G12" s="56" t="s">
        <v>3</v>
      </c>
      <c r="H12" s="82" t="s">
        <v>4</v>
      </c>
      <c r="I12" s="83" t="s">
        <v>23</v>
      </c>
      <c r="J12" s="135"/>
      <c r="K12" s="70" t="s">
        <v>10</v>
      </c>
      <c r="L12" s="70" t="s">
        <v>11</v>
      </c>
      <c r="M12" s="104" t="s">
        <v>12</v>
      </c>
      <c r="N12" s="104" t="s">
        <v>13</v>
      </c>
      <c r="O12" s="69" t="s">
        <v>68</v>
      </c>
      <c r="P12" s="69" t="s">
        <v>69</v>
      </c>
      <c r="Q12" s="19"/>
    </row>
    <row r="13" spans="2:17" ht="18" x14ac:dyDescent="0.2">
      <c r="B13" s="7"/>
      <c r="C13" s="45"/>
      <c r="D13" s="45"/>
      <c r="E13" s="53"/>
      <c r="F13" s="21"/>
      <c r="G13" s="21"/>
      <c r="H13" s="21"/>
      <c r="I13" s="21"/>
      <c r="J13" s="29"/>
      <c r="K13" s="57"/>
      <c r="L13" s="57"/>
      <c r="M13" s="105"/>
      <c r="N13" s="105"/>
      <c r="O13" s="29"/>
      <c r="P13" s="29"/>
      <c r="Q13" s="19"/>
    </row>
    <row r="14" spans="2:17" ht="31.5" customHeight="1" x14ac:dyDescent="0.2">
      <c r="B14" s="7"/>
      <c r="C14" s="75" t="s">
        <v>17</v>
      </c>
      <c r="D14" s="88" t="s">
        <v>43</v>
      </c>
      <c r="E14" s="90" t="s">
        <v>28</v>
      </c>
      <c r="F14" s="71" t="s">
        <v>26</v>
      </c>
      <c r="G14" s="71"/>
      <c r="H14" s="71"/>
      <c r="I14" s="71" t="s">
        <v>26</v>
      </c>
      <c r="J14" s="91" t="s">
        <v>32</v>
      </c>
      <c r="K14" s="72" t="s">
        <v>34</v>
      </c>
      <c r="L14" s="72" t="s">
        <v>105</v>
      </c>
      <c r="M14" s="106">
        <v>268263.99</v>
      </c>
      <c r="N14" s="106">
        <v>14555</v>
      </c>
      <c r="O14" s="73">
        <v>0.77333333333333332</v>
      </c>
      <c r="P14" s="73">
        <v>5.4256257054851084E-2</v>
      </c>
      <c r="Q14" s="19"/>
    </row>
    <row r="15" spans="2:17" ht="49.5" x14ac:dyDescent="0.2">
      <c r="B15" s="7"/>
      <c r="C15" s="75" t="s">
        <v>18</v>
      </c>
      <c r="D15" s="88" t="s">
        <v>29</v>
      </c>
      <c r="E15" s="90" t="s">
        <v>28</v>
      </c>
      <c r="F15" s="71" t="s">
        <v>26</v>
      </c>
      <c r="G15" s="71"/>
      <c r="H15" s="71"/>
      <c r="I15" s="71" t="s">
        <v>26</v>
      </c>
      <c r="J15" s="91" t="s">
        <v>50</v>
      </c>
      <c r="K15" s="72" t="s">
        <v>51</v>
      </c>
      <c r="L15" s="72" t="s">
        <v>35</v>
      </c>
      <c r="M15" s="106">
        <v>179714.4</v>
      </c>
      <c r="N15" s="106">
        <v>9110</v>
      </c>
      <c r="O15" s="73">
        <v>0.05</v>
      </c>
      <c r="P15" s="73">
        <v>5.069154169059352E-2</v>
      </c>
      <c r="Q15" s="19"/>
    </row>
    <row r="16" spans="2:17" ht="37.5" customHeight="1" x14ac:dyDescent="0.2">
      <c r="B16" s="7"/>
      <c r="C16" s="75" t="s">
        <v>19</v>
      </c>
      <c r="D16" s="88" t="s">
        <v>40</v>
      </c>
      <c r="E16" s="90" t="s">
        <v>25</v>
      </c>
      <c r="F16" s="71" t="s">
        <v>26</v>
      </c>
      <c r="G16" s="71"/>
      <c r="H16" s="71"/>
      <c r="I16" s="71" t="s">
        <v>26</v>
      </c>
      <c r="J16" s="91" t="s">
        <v>42</v>
      </c>
      <c r="K16" s="72" t="s">
        <v>52</v>
      </c>
      <c r="L16" s="72" t="s">
        <v>35</v>
      </c>
      <c r="M16" s="106">
        <v>123891.43</v>
      </c>
      <c r="N16" s="106">
        <v>6808.5</v>
      </c>
      <c r="O16" s="73">
        <v>0</v>
      </c>
      <c r="P16" s="73">
        <v>5.495537504087248E-2</v>
      </c>
      <c r="Q16" s="19"/>
    </row>
    <row r="17" spans="2:17" ht="49.5" x14ac:dyDescent="0.2">
      <c r="B17" s="7"/>
      <c r="C17" s="75" t="s">
        <v>20</v>
      </c>
      <c r="D17" s="88" t="s">
        <v>46</v>
      </c>
      <c r="E17" s="90" t="s">
        <v>25</v>
      </c>
      <c r="F17" s="71" t="s">
        <v>26</v>
      </c>
      <c r="G17" s="71"/>
      <c r="H17" s="71"/>
      <c r="I17" s="71" t="s">
        <v>26</v>
      </c>
      <c r="J17" s="91" t="s">
        <v>53</v>
      </c>
      <c r="K17" s="72" t="s">
        <v>54</v>
      </c>
      <c r="L17" s="72" t="s">
        <v>106</v>
      </c>
      <c r="M17" s="106">
        <v>509730.18</v>
      </c>
      <c r="N17" s="106">
        <v>31429</v>
      </c>
      <c r="O17" s="73">
        <v>0.31480000000000002</v>
      </c>
      <c r="P17" s="73">
        <v>6.1658110963725948E-2</v>
      </c>
      <c r="Q17" s="19"/>
    </row>
    <row r="18" spans="2:17" ht="33" x14ac:dyDescent="0.2">
      <c r="B18" s="7"/>
      <c r="C18" s="89" t="s">
        <v>21</v>
      </c>
      <c r="D18" s="88" t="s">
        <v>44</v>
      </c>
      <c r="E18" s="90" t="s">
        <v>45</v>
      </c>
      <c r="F18" s="71" t="s">
        <v>26</v>
      </c>
      <c r="G18" s="71"/>
      <c r="H18" s="71"/>
      <c r="I18" s="71" t="s">
        <v>26</v>
      </c>
      <c r="J18" s="91" t="s">
        <v>27</v>
      </c>
      <c r="K18" s="72" t="s">
        <v>35</v>
      </c>
      <c r="L18" s="72" t="s">
        <v>35</v>
      </c>
      <c r="M18" s="106">
        <v>0</v>
      </c>
      <c r="N18" s="106">
        <v>0</v>
      </c>
      <c r="O18" s="73">
        <v>0</v>
      </c>
      <c r="P18" s="73" t="e">
        <v>#DIV/0!</v>
      </c>
      <c r="Q18" s="19"/>
    </row>
    <row r="19" spans="2:17" ht="16.5" x14ac:dyDescent="0.2">
      <c r="B19" s="7"/>
      <c r="C19" s="94" t="s">
        <v>22</v>
      </c>
      <c r="D19" s="95" t="s">
        <v>41</v>
      </c>
      <c r="E19" s="90" t="s">
        <v>28</v>
      </c>
      <c r="F19" s="71" t="s">
        <v>26</v>
      </c>
      <c r="G19" s="71"/>
      <c r="H19" s="71"/>
      <c r="I19" s="71" t="s">
        <v>26</v>
      </c>
      <c r="J19" s="96" t="s">
        <v>100</v>
      </c>
      <c r="K19" s="72" t="s">
        <v>99</v>
      </c>
      <c r="L19" s="72" t="s">
        <v>35</v>
      </c>
      <c r="M19" s="106">
        <v>0</v>
      </c>
      <c r="N19" s="106"/>
      <c r="O19" s="73">
        <v>0.40799999999999997</v>
      </c>
      <c r="P19" s="73" t="e">
        <v>#DIV/0!</v>
      </c>
      <c r="Q19" s="19"/>
    </row>
    <row r="20" spans="2:17" ht="20.25" x14ac:dyDescent="0.2">
      <c r="B20" s="11"/>
      <c r="C20" s="81"/>
      <c r="D20" s="76" t="s">
        <v>55</v>
      </c>
      <c r="E20" s="77"/>
      <c r="F20" s="77"/>
      <c r="G20" s="77"/>
      <c r="H20" s="77"/>
      <c r="I20" s="77"/>
      <c r="J20" s="78"/>
      <c r="K20" s="79"/>
      <c r="L20" s="79"/>
      <c r="M20" s="107">
        <v>1081600</v>
      </c>
      <c r="N20" s="107">
        <v>61902.5</v>
      </c>
      <c r="O20" s="73"/>
      <c r="P20" s="80"/>
      <c r="Q20" s="24"/>
    </row>
    <row r="21" spans="2:17" x14ac:dyDescent="0.2">
      <c r="B21" s="30"/>
      <c r="C21" s="46" t="s">
        <v>56</v>
      </c>
      <c r="D21" s="46"/>
      <c r="E21" s="54"/>
      <c r="F21" s="22"/>
      <c r="G21" s="22"/>
      <c r="H21" s="22"/>
      <c r="I21" s="22"/>
      <c r="J21" s="23"/>
      <c r="K21" s="46"/>
      <c r="L21" s="46"/>
      <c r="M21" s="108"/>
      <c r="N21" s="108"/>
      <c r="O21" s="66"/>
      <c r="P21" s="66"/>
      <c r="Q21" s="31"/>
    </row>
    <row r="22" spans="2:17" x14ac:dyDescent="0.2">
      <c r="B22" s="20"/>
      <c r="J22" s="26"/>
      <c r="K22" s="58"/>
      <c r="L22" s="58"/>
      <c r="M22" s="109"/>
      <c r="N22" s="109"/>
      <c r="O22" s="67"/>
      <c r="P22" s="67"/>
      <c r="Q22" s="27"/>
    </row>
    <row r="23" spans="2:17" x14ac:dyDescent="0.2">
      <c r="J23" s="26"/>
      <c r="K23" s="58"/>
      <c r="L23" s="58"/>
      <c r="M23" s="109"/>
      <c r="N23" s="109"/>
      <c r="O23" s="67"/>
      <c r="P23" s="67"/>
      <c r="Q23" s="28"/>
    </row>
    <row r="26" spans="2:17" x14ac:dyDescent="0.2">
      <c r="D26" s="3"/>
      <c r="L26" s="93"/>
      <c r="M26" s="115"/>
    </row>
    <row r="27" spans="2:17" x14ac:dyDescent="0.2">
      <c r="D27" s="3"/>
      <c r="F27" s="3" t="s">
        <v>57</v>
      </c>
      <c r="J27" s="25" t="s">
        <v>58</v>
      </c>
      <c r="K27" s="47" t="s">
        <v>59</v>
      </c>
      <c r="L27" s="93" t="s">
        <v>60</v>
      </c>
      <c r="M27" s="115" t="s">
        <v>61</v>
      </c>
      <c r="N27" s="110" t="s">
        <v>62</v>
      </c>
      <c r="O27" s="68" t="s">
        <v>63</v>
      </c>
    </row>
    <row r="28" spans="2:17" x14ac:dyDescent="0.2">
      <c r="D28" s="47" t="s">
        <v>64</v>
      </c>
      <c r="E28" s="55">
        <v>268263.99</v>
      </c>
      <c r="F28" s="3">
        <v>24.802499999999998</v>
      </c>
      <c r="J28" s="25">
        <v>17239.759999999998</v>
      </c>
      <c r="K28" s="47" t="s">
        <v>80</v>
      </c>
      <c r="L28" s="93" t="s">
        <v>81</v>
      </c>
      <c r="M28" s="115">
        <v>14555</v>
      </c>
    </row>
    <row r="29" spans="2:17" x14ac:dyDescent="0.2">
      <c r="D29" s="47" t="s">
        <v>65</v>
      </c>
      <c r="E29" s="55">
        <v>179714.4</v>
      </c>
      <c r="F29" s="3">
        <v>16.615600000000001</v>
      </c>
      <c r="J29" s="25">
        <v>11549.2</v>
      </c>
      <c r="K29" s="47" t="s">
        <v>82</v>
      </c>
      <c r="L29" s="93" t="s">
        <v>83</v>
      </c>
      <c r="M29" s="115">
        <v>9110</v>
      </c>
    </row>
    <row r="30" spans="2:17" x14ac:dyDescent="0.2">
      <c r="D30" s="47" t="s">
        <v>66</v>
      </c>
      <c r="E30" s="55">
        <v>123891.43</v>
      </c>
      <c r="F30" s="3">
        <v>11.454499999999999</v>
      </c>
      <c r="J30" s="25">
        <v>7961.81</v>
      </c>
      <c r="K30" s="47" t="s">
        <v>84</v>
      </c>
      <c r="L30" s="93" t="s">
        <v>85</v>
      </c>
      <c r="M30" s="115">
        <v>6808.5</v>
      </c>
    </row>
    <row r="31" spans="2:17" x14ac:dyDescent="0.2">
      <c r="D31" s="47" t="s">
        <v>67</v>
      </c>
      <c r="E31" s="55">
        <v>509730.18</v>
      </c>
      <c r="F31" s="3">
        <v>47.127400000000002</v>
      </c>
      <c r="J31" s="25">
        <v>32757.39</v>
      </c>
      <c r="K31" s="47" t="s">
        <v>86</v>
      </c>
      <c r="L31" s="93" t="s">
        <v>87</v>
      </c>
      <c r="M31" s="115">
        <v>31429</v>
      </c>
    </row>
    <row r="32" spans="2:17" x14ac:dyDescent="0.2">
      <c r="E32" s="55">
        <v>1081600</v>
      </c>
      <c r="F32" s="3">
        <v>100</v>
      </c>
      <c r="J32" s="25">
        <v>69508.160000000003</v>
      </c>
      <c r="K32" s="47" t="s">
        <v>88</v>
      </c>
      <c r="L32" s="93" t="s">
        <v>89</v>
      </c>
      <c r="M32" s="115">
        <v>61902.5</v>
      </c>
    </row>
    <row r="33" spans="3:18" x14ac:dyDescent="0.2">
      <c r="L33" s="93"/>
      <c r="M33" s="115"/>
    </row>
    <row r="34" spans="3:18" x14ac:dyDescent="0.2">
      <c r="L34" s="93"/>
      <c r="M34" s="115"/>
    </row>
    <row r="35" spans="3:18" x14ac:dyDescent="0.2">
      <c r="K35" s="47">
        <v>133973.28</v>
      </c>
      <c r="L35" s="93">
        <v>254145.15</v>
      </c>
      <c r="M35" s="115" t="s">
        <v>90</v>
      </c>
    </row>
    <row r="36" spans="3:18" x14ac:dyDescent="0.2">
      <c r="J36" s="25" t="s">
        <v>94</v>
      </c>
      <c r="K36" s="47">
        <v>69508</v>
      </c>
      <c r="L36" s="47">
        <v>133973.28</v>
      </c>
      <c r="M36" s="110">
        <v>254145.15</v>
      </c>
      <c r="N36" s="110" t="s">
        <v>90</v>
      </c>
    </row>
    <row r="37" spans="3:18" x14ac:dyDescent="0.2">
      <c r="K37" s="47">
        <v>64465.279999999999</v>
      </c>
      <c r="L37" s="47">
        <v>120171.87</v>
      </c>
      <c r="M37" s="110" t="s">
        <v>91</v>
      </c>
    </row>
    <row r="38" spans="3:18" x14ac:dyDescent="0.2">
      <c r="C38" s="30"/>
      <c r="D38" s="3"/>
      <c r="E38" s="47"/>
      <c r="F38" s="47"/>
      <c r="G38" s="55"/>
      <c r="J38" s="3"/>
      <c r="K38" s="3"/>
      <c r="L38" s="25"/>
      <c r="M38" s="47"/>
      <c r="N38" s="47"/>
      <c r="O38" s="110"/>
      <c r="P38" s="110"/>
      <c r="Q38" s="68"/>
      <c r="R38" s="68"/>
    </row>
    <row r="39" spans="3:18" x14ac:dyDescent="0.2">
      <c r="C39"/>
      <c r="D39"/>
      <c r="E39"/>
      <c r="F39"/>
      <c r="G39"/>
      <c r="H39"/>
      <c r="I39"/>
      <c r="J39"/>
      <c r="K39"/>
      <c r="L39"/>
      <c r="M39"/>
      <c r="N39"/>
      <c r="O39"/>
      <c r="P39"/>
      <c r="Q39"/>
    </row>
    <row r="40" spans="3:18" x14ac:dyDescent="0.2">
      <c r="C40"/>
      <c r="D40"/>
      <c r="E40"/>
      <c r="F40"/>
      <c r="G40"/>
      <c r="H40"/>
      <c r="I40"/>
      <c r="J40"/>
      <c r="K40"/>
      <c r="L40" t="s">
        <v>60</v>
      </c>
      <c r="M40" t="s">
        <v>92</v>
      </c>
      <c r="N40"/>
      <c r="O40"/>
      <c r="P40"/>
      <c r="Q40"/>
    </row>
    <row r="41" spans="3:18" x14ac:dyDescent="0.2">
      <c r="C41"/>
      <c r="D41"/>
      <c r="E41"/>
      <c r="F41"/>
      <c r="G41"/>
      <c r="H41"/>
      <c r="I41"/>
      <c r="J41"/>
      <c r="K41"/>
      <c r="L41" t="s">
        <v>93</v>
      </c>
      <c r="M41" t="s">
        <v>91</v>
      </c>
      <c r="N41"/>
      <c r="O41"/>
      <c r="P41"/>
      <c r="Q41"/>
    </row>
  </sheetData>
  <mergeCells count="11">
    <mergeCell ref="C6:E6"/>
    <mergeCell ref="C5:P5"/>
    <mergeCell ref="F6:P6"/>
    <mergeCell ref="C7:E7"/>
    <mergeCell ref="C11:D12"/>
    <mergeCell ref="E11:E12"/>
    <mergeCell ref="F11:I11"/>
    <mergeCell ref="J11:J12"/>
    <mergeCell ref="K11:L11"/>
    <mergeCell ref="M11:N11"/>
    <mergeCell ref="O11:P11"/>
  </mergeCells>
  <dataValidations count="1">
    <dataValidation type="list" allowBlank="1" showInputMessage="1" showErrorMessage="1" sqref="E20">
      <formula1>$K$4:$K$5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13" zoomScale="70" zoomScaleNormal="70" workbookViewId="0">
      <selection activeCell="E16" sqref="E16:I16"/>
    </sheetView>
  </sheetViews>
  <sheetFormatPr baseColWidth="10" defaultRowHeight="12.75" x14ac:dyDescent="0.2"/>
  <cols>
    <col min="1" max="2" width="2.5703125" customWidth="1"/>
    <col min="3" max="3" width="7.140625" customWidth="1"/>
    <col min="4" max="4" width="26.42578125" customWidth="1"/>
    <col min="6" max="6" width="30.85546875" customWidth="1"/>
    <col min="9" max="9" width="135.5703125" customWidth="1"/>
  </cols>
  <sheetData>
    <row r="1" spans="1:9" x14ac:dyDescent="0.2">
      <c r="A1" s="30"/>
      <c r="B1" s="3"/>
      <c r="C1" s="47"/>
      <c r="D1" s="47"/>
      <c r="E1" s="47"/>
      <c r="F1" s="55"/>
      <c r="G1" s="38"/>
      <c r="H1" s="25"/>
      <c r="I1" s="25"/>
    </row>
    <row r="2" spans="1:9" ht="18" x14ac:dyDescent="0.2">
      <c r="A2" s="30"/>
      <c r="B2" s="1"/>
      <c r="C2" s="39"/>
      <c r="D2" s="39"/>
      <c r="E2" s="39"/>
      <c r="F2" s="48"/>
      <c r="G2" s="32"/>
      <c r="H2" s="2"/>
      <c r="I2" s="2"/>
    </row>
    <row r="3" spans="1:9" ht="18" x14ac:dyDescent="0.2">
      <c r="A3" s="30"/>
      <c r="B3" s="4"/>
      <c r="C3" s="40"/>
      <c r="D3" s="40"/>
      <c r="E3" s="40"/>
      <c r="F3" s="49"/>
      <c r="G3" s="33"/>
      <c r="H3" s="5"/>
      <c r="I3" s="5"/>
    </row>
    <row r="4" spans="1:9" ht="23.25" customHeight="1" x14ac:dyDescent="0.2">
      <c r="A4" s="30"/>
      <c r="B4" s="7"/>
      <c r="C4" s="117" t="s">
        <v>37</v>
      </c>
      <c r="D4" s="117"/>
      <c r="E4" s="117"/>
      <c r="F4" s="117"/>
      <c r="G4" s="117"/>
      <c r="H4" s="117"/>
      <c r="I4" s="117"/>
    </row>
    <row r="5" spans="1:9" ht="18" x14ac:dyDescent="0.2">
      <c r="A5" s="30"/>
      <c r="B5" s="7"/>
      <c r="C5" s="116" t="s">
        <v>38</v>
      </c>
      <c r="D5" s="116"/>
      <c r="E5" s="116"/>
      <c r="F5" s="120" t="s">
        <v>39</v>
      </c>
      <c r="G5" s="120"/>
      <c r="H5" s="120"/>
      <c r="I5" s="120"/>
    </row>
    <row r="6" spans="1:9" ht="18" x14ac:dyDescent="0.2">
      <c r="A6" s="30"/>
      <c r="B6" s="7"/>
      <c r="C6" s="120" t="s">
        <v>115</v>
      </c>
      <c r="D6" s="120"/>
      <c r="E6" s="120"/>
      <c r="F6" s="120"/>
      <c r="G6" s="34"/>
      <c r="H6" s="8"/>
      <c r="I6" s="92"/>
    </row>
    <row r="7" spans="1:9" ht="18" x14ac:dyDescent="0.2">
      <c r="A7" s="30"/>
      <c r="B7" s="11"/>
      <c r="C7" s="42"/>
      <c r="D7" s="42"/>
      <c r="E7" s="42"/>
      <c r="F7" s="50"/>
      <c r="G7" s="35"/>
      <c r="H7" s="13"/>
      <c r="I7" s="13"/>
    </row>
    <row r="8" spans="1:9" x14ac:dyDescent="0.2">
      <c r="A8" s="30"/>
      <c r="B8" s="1"/>
      <c r="C8" s="43"/>
      <c r="D8" s="43"/>
      <c r="E8" s="43"/>
      <c r="F8" s="51"/>
      <c r="G8" s="36"/>
      <c r="H8" s="15"/>
      <c r="I8" s="15"/>
    </row>
    <row r="9" spans="1:9" ht="20.25" x14ac:dyDescent="0.2">
      <c r="A9" s="30"/>
      <c r="B9" s="4"/>
      <c r="C9" s="44"/>
      <c r="D9" s="44"/>
      <c r="E9" s="44" t="s">
        <v>9</v>
      </c>
      <c r="F9" s="52"/>
      <c r="G9" s="37"/>
      <c r="H9" s="17"/>
      <c r="I9" s="17"/>
    </row>
    <row r="10" spans="1:9" ht="18" customHeight="1" x14ac:dyDescent="0.2">
      <c r="A10" s="30"/>
      <c r="B10" s="7"/>
      <c r="C10" s="74" t="s">
        <v>15</v>
      </c>
      <c r="D10" s="74" t="s">
        <v>0</v>
      </c>
      <c r="E10" s="149" t="s">
        <v>16</v>
      </c>
      <c r="F10" s="149"/>
      <c r="G10" s="149"/>
      <c r="H10" s="149"/>
      <c r="I10" s="149"/>
    </row>
    <row r="11" spans="1:9" ht="343.5" customHeight="1" x14ac:dyDescent="0.2">
      <c r="A11" s="30"/>
      <c r="B11" s="7"/>
      <c r="C11" s="111" t="s">
        <v>17</v>
      </c>
      <c r="D11" s="112" t="s">
        <v>31</v>
      </c>
      <c r="E11" s="141" t="s">
        <v>107</v>
      </c>
      <c r="F11" s="150"/>
      <c r="G11" s="150"/>
      <c r="H11" s="150"/>
      <c r="I11" s="150"/>
    </row>
    <row r="12" spans="1:9" ht="34.5" customHeight="1" x14ac:dyDescent="0.2">
      <c r="A12" s="30"/>
      <c r="B12" s="7"/>
      <c r="C12" s="111" t="s">
        <v>18</v>
      </c>
      <c r="D12" s="112" t="s">
        <v>36</v>
      </c>
      <c r="E12" s="143" t="s">
        <v>110</v>
      </c>
      <c r="F12" s="144"/>
      <c r="G12" s="144"/>
      <c r="H12" s="144"/>
      <c r="I12" s="145"/>
    </row>
    <row r="13" spans="1:9" ht="86.25" customHeight="1" x14ac:dyDescent="0.2">
      <c r="A13" s="30"/>
      <c r="B13" s="7"/>
      <c r="C13" s="111" t="s">
        <v>19</v>
      </c>
      <c r="D13" s="112" t="s">
        <v>30</v>
      </c>
      <c r="E13" s="141" t="s">
        <v>118</v>
      </c>
      <c r="F13" s="142"/>
      <c r="G13" s="142"/>
      <c r="H13" s="142"/>
      <c r="I13" s="142"/>
    </row>
    <row r="14" spans="1:9" ht="34.5" customHeight="1" x14ac:dyDescent="0.2">
      <c r="A14" s="30"/>
      <c r="B14" s="7"/>
      <c r="C14" s="111" t="s">
        <v>20</v>
      </c>
      <c r="D14" s="114" t="s">
        <v>47</v>
      </c>
      <c r="E14" s="143" t="s">
        <v>108</v>
      </c>
      <c r="F14" s="144"/>
      <c r="G14" s="144"/>
      <c r="H14" s="144"/>
      <c r="I14" s="145"/>
    </row>
    <row r="15" spans="1:9" ht="86.25" customHeight="1" x14ac:dyDescent="0.2">
      <c r="A15" s="30"/>
      <c r="B15" s="7"/>
      <c r="C15" s="111" t="s">
        <v>21</v>
      </c>
      <c r="D15" s="112" t="s">
        <v>29</v>
      </c>
      <c r="E15" s="138"/>
      <c r="F15" s="139"/>
      <c r="G15" s="139"/>
      <c r="H15" s="139"/>
      <c r="I15" s="140"/>
    </row>
    <row r="16" spans="1:9" ht="55.5" customHeight="1" x14ac:dyDescent="0.2">
      <c r="A16" s="30"/>
      <c r="B16" s="7"/>
      <c r="C16" s="111" t="s">
        <v>22</v>
      </c>
      <c r="D16" s="112" t="s">
        <v>41</v>
      </c>
      <c r="E16" s="141" t="s">
        <v>109</v>
      </c>
      <c r="F16" s="142"/>
      <c r="G16" s="142"/>
      <c r="H16" s="142"/>
      <c r="I16" s="142"/>
    </row>
    <row r="17" spans="1:9" x14ac:dyDescent="0.2">
      <c r="A17" s="30"/>
      <c r="B17" s="11"/>
      <c r="C17" s="84"/>
      <c r="D17" s="84"/>
      <c r="E17" s="84"/>
      <c r="F17" s="85"/>
      <c r="G17" s="86"/>
      <c r="H17" s="87"/>
      <c r="I17" s="87"/>
    </row>
  </sheetData>
  <mergeCells count="10">
    <mergeCell ref="E13:I13"/>
    <mergeCell ref="E14:I14"/>
    <mergeCell ref="E15:I15"/>
    <mergeCell ref="E16:I16"/>
    <mergeCell ref="C4:I4"/>
    <mergeCell ref="F5:I5"/>
    <mergeCell ref="C6:F6"/>
    <mergeCell ref="E10:I10"/>
    <mergeCell ref="E11:I11"/>
    <mergeCell ref="E12:I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abSelected="1" topLeftCell="B1" zoomScale="90" zoomScaleNormal="90" workbookViewId="0">
      <selection activeCell="J14" sqref="J14"/>
    </sheetView>
  </sheetViews>
  <sheetFormatPr baseColWidth="10" defaultRowHeight="12.75" x14ac:dyDescent="0.2"/>
  <cols>
    <col min="2" max="2" width="31" customWidth="1"/>
    <col min="3" max="4" width="16.5703125" customWidth="1"/>
    <col min="11" max="11" width="12.85546875" customWidth="1"/>
  </cols>
  <sheetData>
    <row r="1" spans="1:15" x14ac:dyDescent="0.2">
      <c r="A1" s="47"/>
      <c r="B1" s="47"/>
      <c r="C1" s="55"/>
      <c r="D1" s="3"/>
      <c r="E1" s="3"/>
      <c r="F1" s="3"/>
      <c r="G1" s="3"/>
      <c r="H1" s="25"/>
      <c r="I1" s="47"/>
      <c r="J1" s="47"/>
      <c r="K1" s="110"/>
      <c r="L1" s="110"/>
      <c r="M1" s="68"/>
      <c r="N1" s="68"/>
      <c r="O1" s="3"/>
    </row>
    <row r="2" spans="1:15" ht="18" x14ac:dyDescent="0.2">
      <c r="A2" s="39"/>
      <c r="B2" s="39"/>
      <c r="C2" s="48"/>
      <c r="D2" s="2"/>
      <c r="E2" s="2"/>
      <c r="F2" s="2"/>
      <c r="G2" s="2"/>
      <c r="H2" s="2"/>
      <c r="I2" s="39"/>
      <c r="J2" s="39"/>
      <c r="K2" s="98"/>
      <c r="L2" s="98"/>
      <c r="M2" s="59"/>
      <c r="N2" s="59"/>
      <c r="O2" s="2"/>
    </row>
    <row r="3" spans="1:15" ht="18" x14ac:dyDescent="0.2">
      <c r="A3" s="40"/>
      <c r="B3" s="40"/>
      <c r="C3" s="49"/>
      <c r="D3" s="5"/>
      <c r="E3" s="5"/>
      <c r="F3" s="5"/>
      <c r="G3" s="5"/>
      <c r="H3" s="5"/>
      <c r="I3" s="40"/>
      <c r="J3" s="40"/>
      <c r="K3" s="99"/>
      <c r="L3" s="99"/>
      <c r="M3" s="60"/>
      <c r="N3" s="60"/>
      <c r="O3" s="6"/>
    </row>
    <row r="4" spans="1:15" ht="23.25" x14ac:dyDescent="0.2">
      <c r="A4" s="117" t="s">
        <v>37</v>
      </c>
      <c r="B4" s="117"/>
      <c r="C4" s="117"/>
      <c r="D4" s="117"/>
      <c r="E4" s="117"/>
      <c r="F4" s="117"/>
      <c r="G4" s="117"/>
      <c r="H4" s="117"/>
      <c r="I4" s="117"/>
      <c r="J4" s="117"/>
      <c r="K4" s="117"/>
      <c r="L4" s="117"/>
      <c r="M4" s="117"/>
      <c r="N4" s="117"/>
      <c r="O4" s="9"/>
    </row>
    <row r="5" spans="1:15" ht="18" x14ac:dyDescent="0.2">
      <c r="A5" s="118" t="s">
        <v>38</v>
      </c>
      <c r="B5" s="118"/>
      <c r="C5" s="118"/>
      <c r="D5" s="119" t="s">
        <v>24</v>
      </c>
      <c r="E5" s="119"/>
      <c r="F5" s="119"/>
      <c r="G5" s="119"/>
      <c r="H5" s="119"/>
      <c r="I5" s="119"/>
      <c r="J5" s="119"/>
      <c r="K5" s="119"/>
      <c r="L5" s="119"/>
      <c r="M5" s="119"/>
      <c r="N5" s="119"/>
      <c r="O5" s="9"/>
    </row>
    <row r="6" spans="1:15" ht="18" x14ac:dyDescent="0.2">
      <c r="A6" s="120" t="s">
        <v>49</v>
      </c>
      <c r="B6" s="120"/>
      <c r="C6" s="120"/>
      <c r="D6" s="10"/>
      <c r="E6" s="10"/>
      <c r="F6" s="10"/>
      <c r="G6" s="10"/>
      <c r="H6" s="8"/>
      <c r="I6" s="41"/>
      <c r="J6" s="41"/>
      <c r="K6" s="100"/>
      <c r="L6" s="100"/>
      <c r="M6" s="61"/>
      <c r="N6" s="62"/>
      <c r="O6" s="9"/>
    </row>
    <row r="7" spans="1:15" ht="18" x14ac:dyDescent="0.2">
      <c r="A7" s="42"/>
      <c r="B7" s="42"/>
      <c r="C7" s="50"/>
      <c r="D7" s="12"/>
      <c r="E7" s="12"/>
      <c r="F7" s="12"/>
      <c r="G7" s="12"/>
      <c r="H7" s="13"/>
      <c r="I7" s="42"/>
      <c r="J7" s="42"/>
      <c r="K7" s="101"/>
      <c r="L7" s="101"/>
      <c r="M7" s="63"/>
      <c r="N7" s="63"/>
      <c r="O7" s="14"/>
    </row>
    <row r="8" spans="1:15" x14ac:dyDescent="0.2">
      <c r="A8" s="43"/>
      <c r="B8" s="43"/>
      <c r="C8" s="51"/>
      <c r="D8" s="1"/>
      <c r="E8" s="1"/>
      <c r="F8" s="1"/>
      <c r="G8" s="1"/>
      <c r="H8" s="15"/>
      <c r="I8" s="43"/>
      <c r="J8" s="43"/>
      <c r="K8" s="102"/>
      <c r="L8" s="102"/>
      <c r="M8" s="64"/>
      <c r="N8" s="64"/>
      <c r="O8" s="16"/>
    </row>
    <row r="9" spans="1:15" ht="20.25" x14ac:dyDescent="0.2">
      <c r="A9" s="44"/>
      <c r="B9" s="44"/>
      <c r="C9" s="52"/>
      <c r="D9" s="17"/>
      <c r="E9" s="17"/>
      <c r="F9" s="17"/>
      <c r="G9" s="17"/>
      <c r="H9" s="17"/>
      <c r="I9" s="44"/>
      <c r="J9" s="44"/>
      <c r="K9" s="103"/>
      <c r="L9" s="103"/>
      <c r="M9" s="65"/>
      <c r="N9" s="65"/>
      <c r="O9" s="18"/>
    </row>
    <row r="10" spans="1:15" ht="18" x14ac:dyDescent="0.2">
      <c r="A10" s="125" t="s">
        <v>0</v>
      </c>
      <c r="B10" s="126"/>
      <c r="C10" s="129" t="s">
        <v>1</v>
      </c>
      <c r="D10" s="131" t="s">
        <v>8</v>
      </c>
      <c r="E10" s="132"/>
      <c r="F10" s="132"/>
      <c r="G10" s="133"/>
      <c r="H10" s="134" t="s">
        <v>5</v>
      </c>
      <c r="I10" s="136" t="s">
        <v>6</v>
      </c>
      <c r="J10" s="137"/>
      <c r="K10" s="121" t="s">
        <v>14</v>
      </c>
      <c r="L10" s="122"/>
      <c r="M10" s="123" t="s">
        <v>7</v>
      </c>
      <c r="N10" s="124"/>
      <c r="O10" s="19"/>
    </row>
    <row r="11" spans="1:15" ht="63" x14ac:dyDescent="0.2">
      <c r="A11" s="127"/>
      <c r="B11" s="128"/>
      <c r="C11" s="130"/>
      <c r="D11" s="56" t="s">
        <v>2</v>
      </c>
      <c r="E11" s="56" t="s">
        <v>3</v>
      </c>
      <c r="F11" s="82" t="s">
        <v>4</v>
      </c>
      <c r="G11" s="83" t="s">
        <v>23</v>
      </c>
      <c r="H11" s="135"/>
      <c r="I11" s="70" t="s">
        <v>10</v>
      </c>
      <c r="J11" s="70" t="s">
        <v>11</v>
      </c>
      <c r="K11" s="104" t="s">
        <v>12</v>
      </c>
      <c r="L11" s="104" t="s">
        <v>13</v>
      </c>
      <c r="M11" s="69" t="s">
        <v>68</v>
      </c>
      <c r="N11" s="69" t="s">
        <v>69</v>
      </c>
      <c r="O11" s="19"/>
    </row>
    <row r="12" spans="1:15" ht="18" x14ac:dyDescent="0.2">
      <c r="A12" s="45"/>
      <c r="B12" s="45"/>
      <c r="C12" s="53"/>
      <c r="D12" s="21"/>
      <c r="E12" s="21"/>
      <c r="F12" s="21"/>
      <c r="G12" s="21"/>
      <c r="H12" s="29"/>
      <c r="I12" s="57"/>
      <c r="J12" s="57"/>
      <c r="K12" s="105"/>
      <c r="L12" s="105"/>
      <c r="M12" s="29"/>
      <c r="N12" s="29"/>
      <c r="O12" s="19"/>
    </row>
    <row r="13" spans="1:15" ht="84.75" customHeight="1" x14ac:dyDescent="0.2">
      <c r="A13" s="75" t="s">
        <v>17</v>
      </c>
      <c r="B13" s="88" t="s">
        <v>43</v>
      </c>
      <c r="C13" s="90" t="s">
        <v>28</v>
      </c>
      <c r="D13" s="71" t="s">
        <v>26</v>
      </c>
      <c r="E13" s="71"/>
      <c r="F13" s="71"/>
      <c r="G13" s="71" t="s">
        <v>26</v>
      </c>
      <c r="H13" s="91" t="s">
        <v>32</v>
      </c>
      <c r="I13" s="72" t="s">
        <v>34</v>
      </c>
      <c r="J13" s="72" t="s">
        <v>111</v>
      </c>
      <c r="K13" s="106">
        <v>268263.99</v>
      </c>
      <c r="L13" s="106">
        <v>14555</v>
      </c>
      <c r="M13" s="73">
        <v>0.77333333333333332</v>
      </c>
      <c r="N13" s="73">
        <v>5.4256257054851084E-2</v>
      </c>
      <c r="O13" s="19"/>
    </row>
    <row r="14" spans="1:15" ht="122.25" customHeight="1" x14ac:dyDescent="0.2">
      <c r="A14" s="75" t="s">
        <v>18</v>
      </c>
      <c r="B14" s="88" t="s">
        <v>29</v>
      </c>
      <c r="C14" s="90" t="s">
        <v>28</v>
      </c>
      <c r="D14" s="71" t="s">
        <v>26</v>
      </c>
      <c r="E14" s="71"/>
      <c r="F14" s="71"/>
      <c r="G14" s="71" t="s">
        <v>26</v>
      </c>
      <c r="H14" s="91" t="s">
        <v>50</v>
      </c>
      <c r="I14" s="72" t="s">
        <v>51</v>
      </c>
      <c r="J14" s="72" t="s">
        <v>122</v>
      </c>
      <c r="K14" s="106">
        <v>179714.4</v>
      </c>
      <c r="L14" s="106">
        <v>9110</v>
      </c>
      <c r="M14" s="73">
        <v>0.05</v>
      </c>
      <c r="N14" s="73">
        <v>5.069154169059352E-2</v>
      </c>
      <c r="O14" s="19"/>
    </row>
    <row r="15" spans="1:15" ht="16.5" x14ac:dyDescent="0.2">
      <c r="A15" s="75" t="s">
        <v>19</v>
      </c>
      <c r="B15" s="88" t="s">
        <v>40</v>
      </c>
      <c r="C15" s="90" t="s">
        <v>25</v>
      </c>
      <c r="D15" s="71" t="s">
        <v>26</v>
      </c>
      <c r="E15" s="71"/>
      <c r="F15" s="71"/>
      <c r="G15" s="71" t="s">
        <v>26</v>
      </c>
      <c r="H15" s="91" t="s">
        <v>42</v>
      </c>
      <c r="I15" s="72" t="s">
        <v>52</v>
      </c>
      <c r="J15" s="72" t="s">
        <v>35</v>
      </c>
      <c r="K15" s="106">
        <v>123891.43</v>
      </c>
      <c r="L15" s="106">
        <v>6808.5</v>
      </c>
      <c r="M15" s="73">
        <v>0</v>
      </c>
      <c r="N15" s="73">
        <v>5.495537504087248E-2</v>
      </c>
      <c r="O15" s="19"/>
    </row>
    <row r="16" spans="1:15" ht="93.75" customHeight="1" x14ac:dyDescent="0.2">
      <c r="A16" s="75" t="s">
        <v>20</v>
      </c>
      <c r="B16" s="88" t="s">
        <v>46</v>
      </c>
      <c r="C16" s="90" t="s">
        <v>25</v>
      </c>
      <c r="D16" s="71" t="s">
        <v>26</v>
      </c>
      <c r="E16" s="71"/>
      <c r="F16" s="71"/>
      <c r="G16" s="71" t="s">
        <v>26</v>
      </c>
      <c r="H16" s="91" t="s">
        <v>53</v>
      </c>
      <c r="I16" s="72" t="s">
        <v>54</v>
      </c>
      <c r="J16" s="72" t="s">
        <v>112</v>
      </c>
      <c r="K16" s="106">
        <v>509730.18</v>
      </c>
      <c r="L16" s="106">
        <v>31429</v>
      </c>
      <c r="M16" s="73">
        <v>0.31480000000000002</v>
      </c>
      <c r="N16" s="73">
        <v>6.1658110963725948E-2</v>
      </c>
      <c r="O16" s="19"/>
    </row>
    <row r="17" spans="1:15" ht="33" x14ac:dyDescent="0.2">
      <c r="A17" s="89" t="s">
        <v>21</v>
      </c>
      <c r="B17" s="88" t="s">
        <v>44</v>
      </c>
      <c r="C17" s="90" t="s">
        <v>45</v>
      </c>
      <c r="D17" s="71" t="s">
        <v>26</v>
      </c>
      <c r="E17" s="71"/>
      <c r="F17" s="71"/>
      <c r="G17" s="71" t="s">
        <v>26</v>
      </c>
      <c r="H17" s="91" t="s">
        <v>27</v>
      </c>
      <c r="I17" s="72" t="s">
        <v>35</v>
      </c>
      <c r="J17" s="72" t="s">
        <v>35</v>
      </c>
      <c r="K17" s="106">
        <v>0</v>
      </c>
      <c r="L17" s="106">
        <v>0</v>
      </c>
      <c r="M17" s="73">
        <v>0</v>
      </c>
      <c r="N17" s="73" t="e">
        <v>#DIV/0!</v>
      </c>
      <c r="O17" s="19"/>
    </row>
    <row r="18" spans="1:15" ht="16.5" x14ac:dyDescent="0.2">
      <c r="A18" s="94" t="s">
        <v>22</v>
      </c>
      <c r="B18" s="95" t="s">
        <v>41</v>
      </c>
      <c r="C18" s="90" t="s">
        <v>28</v>
      </c>
      <c r="D18" s="71" t="s">
        <v>26</v>
      </c>
      <c r="E18" s="71"/>
      <c r="F18" s="71"/>
      <c r="G18" s="71" t="s">
        <v>26</v>
      </c>
      <c r="H18" s="96" t="s">
        <v>100</v>
      </c>
      <c r="I18" s="72" t="s">
        <v>99</v>
      </c>
      <c r="J18" s="72" t="s">
        <v>113</v>
      </c>
      <c r="K18" s="106">
        <v>0</v>
      </c>
      <c r="L18" s="106"/>
      <c r="M18" s="73">
        <v>0.40799999999999997</v>
      </c>
      <c r="N18" s="73" t="e">
        <v>#DIV/0!</v>
      </c>
      <c r="O18" s="19"/>
    </row>
    <row r="19" spans="1:15" ht="20.25" x14ac:dyDescent="0.2">
      <c r="A19" s="81"/>
      <c r="B19" s="76" t="s">
        <v>55</v>
      </c>
      <c r="C19" s="77"/>
      <c r="D19" s="77"/>
      <c r="E19" s="77"/>
      <c r="F19" s="77"/>
      <c r="G19" s="77"/>
      <c r="H19" s="78"/>
      <c r="I19" s="79"/>
      <c r="J19" s="79"/>
      <c r="K19" s="107">
        <v>1081600</v>
      </c>
      <c r="L19" s="107">
        <v>61902.5</v>
      </c>
      <c r="M19" s="73"/>
      <c r="N19" s="80"/>
      <c r="O19" s="24"/>
    </row>
    <row r="20" spans="1:15" x14ac:dyDescent="0.2">
      <c r="A20" s="46" t="s">
        <v>56</v>
      </c>
      <c r="B20" s="46"/>
      <c r="C20" s="54"/>
      <c r="D20" s="22"/>
      <c r="E20" s="22"/>
      <c r="F20" s="22"/>
      <c r="G20" s="22"/>
      <c r="H20" s="23"/>
      <c r="I20" s="46"/>
      <c r="J20" s="46"/>
      <c r="K20" s="108"/>
      <c r="L20" s="108"/>
      <c r="M20" s="66"/>
      <c r="N20" s="66"/>
      <c r="O20" s="31"/>
    </row>
    <row r="21" spans="1:15" x14ac:dyDescent="0.2">
      <c r="A21" s="47"/>
      <c r="B21" s="47"/>
      <c r="C21" s="55"/>
      <c r="D21" s="3"/>
      <c r="E21" s="3"/>
      <c r="F21" s="3"/>
      <c r="G21" s="3"/>
      <c r="H21" s="26"/>
      <c r="I21" s="58"/>
      <c r="J21" s="58"/>
      <c r="K21" s="109"/>
      <c r="L21" s="109"/>
      <c r="M21" s="67"/>
      <c r="N21" s="67"/>
      <c r="O21" s="27"/>
    </row>
    <row r="22" spans="1:15" x14ac:dyDescent="0.2">
      <c r="A22" s="47"/>
      <c r="B22" s="47"/>
      <c r="C22" s="55"/>
      <c r="D22" s="3"/>
      <c r="E22" s="3"/>
      <c r="F22" s="3"/>
      <c r="G22" s="3"/>
      <c r="H22" s="26"/>
      <c r="I22" s="58"/>
      <c r="J22" s="58"/>
      <c r="K22" s="109"/>
      <c r="L22" s="109"/>
      <c r="M22" s="67"/>
      <c r="N22" s="67"/>
      <c r="O22" s="28"/>
    </row>
    <row r="23" spans="1:15" x14ac:dyDescent="0.2">
      <c r="A23" s="47"/>
      <c r="B23" s="47"/>
      <c r="C23" s="55"/>
      <c r="D23" s="3"/>
      <c r="E23" s="3"/>
      <c r="F23" s="3"/>
      <c r="G23" s="3"/>
      <c r="H23" s="25"/>
      <c r="I23" s="47"/>
      <c r="J23" s="47"/>
      <c r="K23" s="110"/>
      <c r="L23" s="110"/>
      <c r="M23" s="68"/>
      <c r="N23" s="68"/>
      <c r="O23" s="3"/>
    </row>
    <row r="24" spans="1:15" x14ac:dyDescent="0.2">
      <c r="A24" s="47"/>
      <c r="B24" s="47"/>
      <c r="C24" s="55"/>
      <c r="D24" s="3"/>
      <c r="E24" s="3"/>
      <c r="F24" s="3"/>
      <c r="G24" s="3"/>
      <c r="H24" s="25"/>
      <c r="I24" s="47"/>
      <c r="J24" s="47"/>
      <c r="K24" s="110"/>
      <c r="L24" s="110"/>
      <c r="M24" s="68"/>
      <c r="N24" s="68"/>
      <c r="O24" s="3"/>
    </row>
    <row r="25" spans="1:15" x14ac:dyDescent="0.2">
      <c r="A25" s="47"/>
      <c r="B25" s="3"/>
      <c r="C25" s="55"/>
      <c r="D25" s="3"/>
      <c r="E25" s="3"/>
      <c r="F25" s="3"/>
      <c r="G25" s="3"/>
      <c r="H25" s="25"/>
      <c r="I25" s="47"/>
      <c r="J25" s="93"/>
      <c r="K25" s="115"/>
      <c r="L25" s="110"/>
      <c r="M25" s="68"/>
      <c r="N25" s="68"/>
      <c r="O25" s="3"/>
    </row>
    <row r="26" spans="1:15" x14ac:dyDescent="0.2">
      <c r="A26" s="47"/>
      <c r="B26" s="3"/>
      <c r="C26" s="55"/>
      <c r="D26" s="3" t="s">
        <v>57</v>
      </c>
      <c r="E26" s="3"/>
      <c r="F26" s="3"/>
      <c r="G26" s="3"/>
      <c r="H26" s="25" t="s">
        <v>58</v>
      </c>
      <c r="I26" s="47" t="s">
        <v>59</v>
      </c>
      <c r="J26" s="93" t="s">
        <v>60</v>
      </c>
      <c r="K26" s="115" t="s">
        <v>61</v>
      </c>
      <c r="L26" s="110" t="s">
        <v>62</v>
      </c>
      <c r="M26" s="68" t="s">
        <v>63</v>
      </c>
      <c r="N26" s="68"/>
      <c r="O26" s="3"/>
    </row>
    <row r="27" spans="1:15" x14ac:dyDescent="0.2">
      <c r="A27" s="47"/>
      <c r="B27" s="47" t="s">
        <v>64</v>
      </c>
      <c r="C27" s="55">
        <v>268263.99</v>
      </c>
      <c r="D27" s="3">
        <v>24.802499999999998</v>
      </c>
      <c r="E27" s="3"/>
      <c r="F27" s="3"/>
      <c r="G27" s="3"/>
      <c r="H27" s="25">
        <v>17239.759999999998</v>
      </c>
      <c r="I27" s="47" t="s">
        <v>80</v>
      </c>
      <c r="J27" s="93" t="s">
        <v>81</v>
      </c>
      <c r="K27" s="115">
        <v>14555</v>
      </c>
      <c r="L27" s="110"/>
      <c r="M27" s="68"/>
      <c r="N27" s="68"/>
      <c r="O27" s="3"/>
    </row>
    <row r="28" spans="1:15" x14ac:dyDescent="0.2">
      <c r="A28" s="47"/>
      <c r="B28" s="47" t="s">
        <v>65</v>
      </c>
      <c r="C28" s="55">
        <v>179714.4</v>
      </c>
      <c r="D28" s="3">
        <v>16.615600000000001</v>
      </c>
      <c r="E28" s="3"/>
      <c r="F28" s="3"/>
      <c r="G28" s="3"/>
      <c r="H28" s="25">
        <v>11549.2</v>
      </c>
      <c r="I28" s="47" t="s">
        <v>82</v>
      </c>
      <c r="J28" s="93" t="s">
        <v>83</v>
      </c>
      <c r="K28" s="115">
        <v>9110</v>
      </c>
      <c r="L28" s="110"/>
      <c r="M28" s="68"/>
      <c r="N28" s="68"/>
      <c r="O28" s="3"/>
    </row>
    <row r="29" spans="1:15" x14ac:dyDescent="0.2">
      <c r="A29" s="47"/>
      <c r="B29" s="47" t="s">
        <v>66</v>
      </c>
      <c r="C29" s="55">
        <v>123891.43</v>
      </c>
      <c r="D29" s="3">
        <v>11.454499999999999</v>
      </c>
      <c r="E29" s="3"/>
      <c r="F29" s="3"/>
      <c r="G29" s="3"/>
      <c r="H29" s="25">
        <v>7961.81</v>
      </c>
      <c r="I29" s="47" t="s">
        <v>84</v>
      </c>
      <c r="J29" s="93" t="s">
        <v>85</v>
      </c>
      <c r="K29" s="115">
        <v>6808.5</v>
      </c>
      <c r="L29" s="110"/>
      <c r="M29" s="68"/>
      <c r="N29" s="68"/>
      <c r="O29" s="3"/>
    </row>
    <row r="30" spans="1:15" x14ac:dyDescent="0.2">
      <c r="A30" s="47"/>
      <c r="B30" s="47" t="s">
        <v>67</v>
      </c>
      <c r="C30" s="55">
        <v>509730.18</v>
      </c>
      <c r="D30" s="3">
        <v>47.127400000000002</v>
      </c>
      <c r="E30" s="3"/>
      <c r="F30" s="3"/>
      <c r="G30" s="3"/>
      <c r="H30" s="25">
        <v>32757.39</v>
      </c>
      <c r="I30" s="47" t="s">
        <v>86</v>
      </c>
      <c r="J30" s="93" t="s">
        <v>87</v>
      </c>
      <c r="K30" s="115">
        <v>31429</v>
      </c>
      <c r="L30" s="110"/>
      <c r="M30" s="68"/>
      <c r="N30" s="68"/>
      <c r="O30" s="3"/>
    </row>
    <row r="31" spans="1:15" x14ac:dyDescent="0.2">
      <c r="A31" s="47"/>
      <c r="B31" s="47"/>
      <c r="C31" s="55">
        <v>1081600</v>
      </c>
      <c r="D31" s="3">
        <v>100</v>
      </c>
      <c r="E31" s="3"/>
      <c r="F31" s="3"/>
      <c r="G31" s="3"/>
      <c r="H31" s="25">
        <v>69508.160000000003</v>
      </c>
      <c r="I31" s="47" t="s">
        <v>88</v>
      </c>
      <c r="J31" s="93" t="s">
        <v>89</v>
      </c>
      <c r="K31" s="115">
        <v>61902.5</v>
      </c>
      <c r="L31" s="110"/>
      <c r="M31" s="68"/>
      <c r="N31" s="68"/>
      <c r="O31" s="3"/>
    </row>
    <row r="32" spans="1:15" x14ac:dyDescent="0.2">
      <c r="A32" s="47"/>
      <c r="B32" s="47"/>
      <c r="C32" s="55"/>
      <c r="D32" s="3"/>
      <c r="E32" s="3"/>
      <c r="F32" s="3"/>
      <c r="G32" s="3"/>
      <c r="H32" s="25"/>
      <c r="I32" s="47"/>
      <c r="J32" s="93"/>
      <c r="K32" s="115"/>
      <c r="L32" s="110"/>
      <c r="M32" s="68"/>
      <c r="N32" s="68"/>
      <c r="O32" s="3"/>
    </row>
    <row r="33" spans="1:16" x14ac:dyDescent="0.2">
      <c r="A33" s="47"/>
      <c r="B33" s="47"/>
      <c r="C33" s="55"/>
      <c r="D33" s="3"/>
      <c r="E33" s="3"/>
      <c r="F33" s="3"/>
      <c r="G33" s="3"/>
      <c r="H33" s="25"/>
      <c r="I33" s="47"/>
      <c r="J33" s="93"/>
      <c r="K33" s="115"/>
      <c r="L33" s="110"/>
      <c r="M33" s="68"/>
      <c r="N33" s="68"/>
      <c r="O33" s="3"/>
    </row>
    <row r="34" spans="1:16" x14ac:dyDescent="0.2">
      <c r="A34" s="47"/>
      <c r="B34" s="47"/>
      <c r="C34" s="55"/>
      <c r="D34" s="3"/>
      <c r="E34" s="3"/>
      <c r="F34" s="3"/>
      <c r="G34" s="3"/>
      <c r="H34" s="25"/>
      <c r="I34" s="47">
        <v>133973.28</v>
      </c>
      <c r="J34" s="93">
        <v>254145.15</v>
      </c>
      <c r="K34" s="115" t="s">
        <v>90</v>
      </c>
      <c r="L34" s="110"/>
      <c r="M34" s="68"/>
      <c r="N34" s="68"/>
      <c r="O34" s="3"/>
    </row>
    <row r="35" spans="1:16" x14ac:dyDescent="0.2">
      <c r="A35" s="47"/>
      <c r="B35" s="47"/>
      <c r="C35" s="55"/>
      <c r="D35" s="3"/>
      <c r="E35" s="3"/>
      <c r="F35" s="3"/>
      <c r="G35" s="3"/>
      <c r="H35" s="25" t="s">
        <v>94</v>
      </c>
      <c r="I35" s="47">
        <v>69508</v>
      </c>
      <c r="J35" s="47">
        <v>133973.28</v>
      </c>
      <c r="K35" s="110">
        <v>254145.15</v>
      </c>
      <c r="L35" s="110" t="s">
        <v>90</v>
      </c>
      <c r="M35" s="68"/>
      <c r="N35" s="68"/>
      <c r="O35" s="3"/>
    </row>
    <row r="36" spans="1:16" x14ac:dyDescent="0.2">
      <c r="A36" s="47"/>
      <c r="B36" s="47"/>
      <c r="C36" s="55"/>
      <c r="D36" s="3"/>
      <c r="E36" s="3"/>
      <c r="F36" s="3"/>
      <c r="G36" s="3"/>
      <c r="H36" s="25"/>
      <c r="I36" s="47">
        <v>64465.279999999999</v>
      </c>
      <c r="J36" s="47">
        <v>120171.87</v>
      </c>
      <c r="K36" s="110" t="s">
        <v>91</v>
      </c>
      <c r="L36" s="110"/>
      <c r="M36" s="68"/>
      <c r="N36" s="68"/>
      <c r="O36" s="3"/>
    </row>
    <row r="37" spans="1:16" x14ac:dyDescent="0.2">
      <c r="A37" s="30"/>
      <c r="B37" s="3"/>
      <c r="C37" s="47"/>
      <c r="D37" s="47"/>
      <c r="E37" s="55"/>
      <c r="F37" s="3"/>
      <c r="G37" s="3"/>
      <c r="H37" s="3"/>
      <c r="I37" s="3"/>
      <c r="J37" s="25"/>
      <c r="K37" s="47"/>
      <c r="L37" s="47"/>
      <c r="M37" s="110"/>
      <c r="N37" s="110"/>
      <c r="O37" s="68"/>
      <c r="P37" s="68"/>
    </row>
    <row r="39" spans="1:16" x14ac:dyDescent="0.2">
      <c r="J39" t="s">
        <v>60</v>
      </c>
      <c r="K39" t="s">
        <v>92</v>
      </c>
    </row>
    <row r="40" spans="1:16" x14ac:dyDescent="0.2">
      <c r="J40" t="s">
        <v>93</v>
      </c>
      <c r="K40" t="s">
        <v>91</v>
      </c>
    </row>
    <row r="41" spans="1:16" x14ac:dyDescent="0.2">
      <c r="A41" s="47"/>
      <c r="B41" s="47"/>
      <c r="C41" s="55"/>
      <c r="D41" s="3"/>
      <c r="E41" s="3"/>
      <c r="F41" s="3"/>
      <c r="G41" s="3"/>
      <c r="H41" s="25"/>
      <c r="I41" s="47"/>
      <c r="J41" s="47"/>
      <c r="K41" s="110"/>
      <c r="L41" s="110"/>
      <c r="M41" s="68"/>
      <c r="N41" s="68"/>
      <c r="O41" s="3"/>
    </row>
    <row r="42" spans="1:16" x14ac:dyDescent="0.2">
      <c r="A42" s="47"/>
      <c r="B42" s="47"/>
      <c r="C42" s="55"/>
      <c r="D42" s="3"/>
      <c r="E42" s="3"/>
      <c r="F42" s="3"/>
      <c r="G42" s="3"/>
      <c r="H42" s="25"/>
      <c r="I42" s="47"/>
      <c r="J42" s="47"/>
      <c r="K42" s="110"/>
      <c r="L42" s="110"/>
      <c r="M42" s="68"/>
      <c r="N42" s="68"/>
      <c r="O42" s="3"/>
    </row>
  </sheetData>
  <mergeCells count="11">
    <mergeCell ref="M10:N10"/>
    <mergeCell ref="A4:N4"/>
    <mergeCell ref="A5:C5"/>
    <mergeCell ref="D5:N5"/>
    <mergeCell ref="A6:C6"/>
    <mergeCell ref="A10:B11"/>
    <mergeCell ref="C10:C11"/>
    <mergeCell ref="D10:G10"/>
    <mergeCell ref="H10:H11"/>
    <mergeCell ref="I10:J10"/>
    <mergeCell ref="K10:L10"/>
  </mergeCells>
  <dataValidations count="1">
    <dataValidation type="list" allowBlank="1" showInputMessage="1" showErrorMessage="1" sqref="C19">
      <formula1>$K$4:$K$5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D1" workbookViewId="0">
      <selection activeCell="E15" sqref="E15:I15"/>
    </sheetView>
  </sheetViews>
  <sheetFormatPr baseColWidth="10" defaultRowHeight="12.75" x14ac:dyDescent="0.2"/>
  <cols>
    <col min="1" max="1" width="2.28515625" customWidth="1"/>
    <col min="2" max="2" width="4.140625" customWidth="1"/>
    <col min="4" max="4" width="25" customWidth="1"/>
    <col min="6" max="6" width="23.28515625" customWidth="1"/>
    <col min="7" max="7" width="19.42578125" customWidth="1"/>
    <col min="8" max="8" width="18.85546875" customWidth="1"/>
    <col min="9" max="9" width="79.140625" customWidth="1"/>
  </cols>
  <sheetData>
    <row r="1" spans="1:9" x14ac:dyDescent="0.2">
      <c r="A1" s="30"/>
      <c r="B1" s="3"/>
      <c r="C1" s="47"/>
      <c r="D1" s="47"/>
      <c r="E1" s="47"/>
      <c r="F1" s="55"/>
      <c r="G1" s="38"/>
      <c r="H1" s="25"/>
      <c r="I1" s="25"/>
    </row>
    <row r="2" spans="1:9" ht="18" x14ac:dyDescent="0.2">
      <c r="A2" s="30"/>
      <c r="B2" s="1"/>
      <c r="C2" s="39"/>
      <c r="D2" s="39"/>
      <c r="E2" s="39"/>
      <c r="F2" s="48"/>
      <c r="G2" s="32"/>
      <c r="H2" s="2"/>
      <c r="I2" s="2"/>
    </row>
    <row r="3" spans="1:9" ht="18" x14ac:dyDescent="0.2">
      <c r="A3" s="30"/>
      <c r="B3" s="4"/>
      <c r="C3" s="40"/>
      <c r="D3" s="40"/>
      <c r="E3" s="40"/>
      <c r="F3" s="49"/>
      <c r="G3" s="33"/>
      <c r="H3" s="5"/>
      <c r="I3" s="5"/>
    </row>
    <row r="4" spans="1:9" ht="23.25" customHeight="1" x14ac:dyDescent="0.2">
      <c r="A4" s="30"/>
      <c r="B4" s="7"/>
      <c r="C4" s="117" t="s">
        <v>37</v>
      </c>
      <c r="D4" s="117"/>
      <c r="E4" s="117"/>
      <c r="F4" s="117"/>
      <c r="G4" s="117"/>
      <c r="H4" s="117"/>
      <c r="I4" s="117"/>
    </row>
    <row r="5" spans="1:9" ht="18" x14ac:dyDescent="0.2">
      <c r="A5" s="30"/>
      <c r="B5" s="7"/>
      <c r="C5" s="116" t="s">
        <v>38</v>
      </c>
      <c r="D5" s="116"/>
      <c r="E5" s="116"/>
      <c r="F5" s="120" t="s">
        <v>39</v>
      </c>
      <c r="G5" s="120"/>
      <c r="H5" s="120"/>
      <c r="I5" s="120"/>
    </row>
    <row r="6" spans="1:9" ht="18" x14ac:dyDescent="0.2">
      <c r="A6" s="30"/>
      <c r="B6" s="7"/>
      <c r="C6" s="120" t="s">
        <v>49</v>
      </c>
      <c r="D6" s="120"/>
      <c r="E6" s="120"/>
      <c r="F6" s="120"/>
      <c r="G6" s="34"/>
      <c r="H6" s="8"/>
      <c r="I6" s="92"/>
    </row>
    <row r="7" spans="1:9" ht="18" x14ac:dyDescent="0.2">
      <c r="A7" s="30"/>
      <c r="B7" s="11"/>
      <c r="C7" s="42"/>
      <c r="D7" s="42"/>
      <c r="E7" s="42"/>
      <c r="F7" s="50"/>
      <c r="G7" s="35"/>
      <c r="H7" s="13"/>
      <c r="I7" s="13"/>
    </row>
    <row r="8" spans="1:9" x14ac:dyDescent="0.2">
      <c r="A8" s="30"/>
      <c r="B8" s="1"/>
      <c r="C8" s="43"/>
      <c r="D8" s="43"/>
      <c r="E8" s="43"/>
      <c r="F8" s="51"/>
      <c r="G8" s="36"/>
      <c r="H8" s="15"/>
      <c r="I8" s="15"/>
    </row>
    <row r="9" spans="1:9" ht="20.25" x14ac:dyDescent="0.2">
      <c r="A9" s="30"/>
      <c r="B9" s="4"/>
      <c r="C9" s="44"/>
      <c r="D9" s="44"/>
      <c r="E9" s="44" t="s">
        <v>9</v>
      </c>
      <c r="F9" s="52"/>
      <c r="G9" s="37"/>
      <c r="H9" s="17"/>
      <c r="I9" s="17"/>
    </row>
    <row r="10" spans="1:9" ht="18" customHeight="1" x14ac:dyDescent="0.2">
      <c r="A10" s="30"/>
      <c r="B10" s="7"/>
      <c r="C10" s="74" t="s">
        <v>15</v>
      </c>
      <c r="D10" s="74" t="s">
        <v>0</v>
      </c>
      <c r="E10" s="149" t="s">
        <v>16</v>
      </c>
      <c r="F10" s="149"/>
      <c r="G10" s="149"/>
      <c r="H10" s="149"/>
      <c r="I10" s="149"/>
    </row>
    <row r="11" spans="1:9" ht="185.25" customHeight="1" x14ac:dyDescent="0.2">
      <c r="A11" s="30"/>
      <c r="B11" s="7"/>
      <c r="C11" s="111" t="s">
        <v>17</v>
      </c>
      <c r="D11" s="112" t="s">
        <v>31</v>
      </c>
      <c r="E11" s="141" t="s">
        <v>116</v>
      </c>
      <c r="F11" s="142"/>
      <c r="G11" s="142"/>
      <c r="H11" s="142"/>
      <c r="I11" s="142"/>
    </row>
    <row r="12" spans="1:9" ht="34.5" customHeight="1" x14ac:dyDescent="0.2">
      <c r="A12" s="30"/>
      <c r="B12" s="7"/>
      <c r="C12" s="111" t="s">
        <v>18</v>
      </c>
      <c r="D12" s="112" t="s">
        <v>36</v>
      </c>
      <c r="E12" s="143" t="s">
        <v>117</v>
      </c>
      <c r="F12" s="144"/>
      <c r="G12" s="144"/>
      <c r="H12" s="144"/>
      <c r="I12" s="145"/>
    </row>
    <row r="13" spans="1:9" ht="116.25" customHeight="1" x14ac:dyDescent="0.2">
      <c r="A13" s="30"/>
      <c r="B13" s="7"/>
      <c r="C13" s="111" t="s">
        <v>19</v>
      </c>
      <c r="D13" s="112" t="s">
        <v>30</v>
      </c>
      <c r="E13" s="141" t="s">
        <v>119</v>
      </c>
      <c r="F13" s="142"/>
      <c r="G13" s="142"/>
      <c r="H13" s="142"/>
      <c r="I13" s="142"/>
    </row>
    <row r="14" spans="1:9" ht="34.5" customHeight="1" x14ac:dyDescent="0.2">
      <c r="A14" s="30"/>
      <c r="B14" s="7"/>
      <c r="C14" s="111" t="s">
        <v>20</v>
      </c>
      <c r="D14" s="114" t="s">
        <v>47</v>
      </c>
      <c r="E14" s="146" t="s">
        <v>98</v>
      </c>
      <c r="F14" s="147"/>
      <c r="G14" s="147"/>
      <c r="H14" s="147"/>
      <c r="I14" s="148"/>
    </row>
    <row r="15" spans="1:9" ht="128.25" customHeight="1" x14ac:dyDescent="0.2">
      <c r="A15" s="30"/>
      <c r="B15" s="7"/>
      <c r="C15" s="111" t="s">
        <v>21</v>
      </c>
      <c r="D15" s="112" t="s">
        <v>29</v>
      </c>
      <c r="E15" s="138" t="s">
        <v>104</v>
      </c>
      <c r="F15" s="139"/>
      <c r="G15" s="139"/>
      <c r="H15" s="139"/>
      <c r="I15" s="140"/>
    </row>
    <row r="16" spans="1:9" ht="91.5" customHeight="1" x14ac:dyDescent="0.2">
      <c r="A16" s="30"/>
      <c r="B16" s="7"/>
      <c r="C16" s="111" t="s">
        <v>22</v>
      </c>
      <c r="D16" s="112" t="s">
        <v>41</v>
      </c>
      <c r="E16" s="141" t="s">
        <v>102</v>
      </c>
      <c r="F16" s="142"/>
      <c r="G16" s="142"/>
      <c r="H16" s="142"/>
      <c r="I16" s="142"/>
    </row>
    <row r="17" spans="1:9" x14ac:dyDescent="0.2">
      <c r="A17" s="30"/>
      <c r="B17" s="11"/>
      <c r="C17" s="84"/>
      <c r="D17" s="84"/>
      <c r="E17" s="84"/>
      <c r="F17" s="85"/>
      <c r="G17" s="86"/>
      <c r="H17" s="87"/>
      <c r="I17" s="87"/>
    </row>
  </sheetData>
  <mergeCells count="10">
    <mergeCell ref="E13:I13"/>
    <mergeCell ref="E14:I14"/>
    <mergeCell ref="E15:I15"/>
    <mergeCell ref="E16:I16"/>
    <mergeCell ref="C4:I4"/>
    <mergeCell ref="F5:I5"/>
    <mergeCell ref="C6:F6"/>
    <mergeCell ref="E10:I10"/>
    <mergeCell ref="E11:I11"/>
    <mergeCell ref="E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informe ABRIL</vt:lpstr>
      <vt:lpstr>ABRIL cualitativo mensual</vt:lpstr>
      <vt:lpstr>Informe MAYO</vt:lpstr>
      <vt:lpstr>MAYO. cualitativo mensual</vt:lpstr>
      <vt:lpstr>informe JUNIO</vt:lpstr>
      <vt:lpstr>JUNIO cualitativo mensual</vt:lpstr>
      <vt:lpstr>informe trimestral de abril- j </vt:lpstr>
      <vt:lpstr>Informe cualitativo trimestral</vt:lpstr>
      <vt:lpstr>'informe ABRIL'!Área_de_impresión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user</cp:lastModifiedBy>
  <cp:lastPrinted>2018-05-19T20:19:15Z</cp:lastPrinted>
  <dcterms:created xsi:type="dcterms:W3CDTF">2010-06-02T18:44:59Z</dcterms:created>
  <dcterms:modified xsi:type="dcterms:W3CDTF">2018-10-30T16:05:36Z</dcterms:modified>
</cp:coreProperties>
</file>