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<sst xmlns="http://schemas.openxmlformats.org/spreadsheetml/2006/main" count="35" uniqueCount="34">
  <si>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</si>
  <si>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</si>
  <si>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</si>
  <si>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</si>
  <si>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</si>
  <si>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</si>
  <si>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</si>
  <si>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</si>
  <si>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</si>
  <si>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</si>
  <si>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</si>
  <si>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</si>
  <si>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</si>
  <si>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</si>
  <si>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</si>
  <si>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</si>
  <si>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</si>
  <si>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</si>
  <si>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</si>
  <si>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</si>
  <si>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</si>
  <si>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</si>
  <si>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</si>
  <si>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</si>
  <si>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</si>
  <si>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</si>
  <si>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</si>
  <si>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</si>
  <si>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</si>
  <si>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</si>
  <si>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</si>
  <si>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</si>
  <si>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</si>
  <si>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26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</si>
</sst>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77566.11</v>
      </c>
      <c r="F16" s="23">
        <f>SUM(F18:F24)</f>
        <v>778126.1799999999</v>
      </c>
      <c r="G16" s="23">
        <f>SUM(G18:G24)</f>
        <v>728744.6</v>
      </c>
      <c r="H16" s="23">
        <f>SUM(H18:H24)</f>
        <v>126947.69</v>
      </c>
      <c r="I16" s="23">
        <f>SUM(I18:I24)</f>
        <v>49381.58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67471.22</v>
      </c>
      <c r="F18" s="28">
        <v>426167.52</v>
      </c>
      <c r="G18" s="28">
        <v>377417.94</v>
      </c>
      <c r="H18" s="29">
        <f>E18+F18-G18</f>
        <v>116220.79999999999</v>
      </c>
      <c r="I18" s="29">
        <f>H18-E18</f>
        <v>48749.57999999999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10094.89</v>
      </c>
      <c r="F19" s="28">
        <v>351958.66</v>
      </c>
      <c r="G19" s="28">
        <v>351326.66</v>
      </c>
      <c r="H19" s="29">
        <f aca="true" t="shared" si="0" ref="H19:H24">E19+F19-G19</f>
        <v>10726.890000000014</v>
      </c>
      <c r="I19" s="29">
        <f aca="true" t="shared" si="1" ref="I19:I24">H19-E19</f>
        <v>632.0000000000146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494087.6</v>
      </c>
      <c r="F26" s="23">
        <f>SUM(F28:F36)</f>
        <v>0</v>
      </c>
      <c r="G26" s="23">
        <f>SUM(G28:G36)</f>
        <v>0</v>
      </c>
      <c r="H26" s="23">
        <f>SUM(H28:H36)</f>
        <v>494087.6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487305.1</v>
      </c>
      <c r="F31" s="28">
        <v>0</v>
      </c>
      <c r="G31" s="28">
        <v>0</v>
      </c>
      <c r="H31" s="29">
        <f t="shared" si="2"/>
        <v>487305.1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571653.71</v>
      </c>
      <c r="F38" s="23">
        <f>F16+F26</f>
        <v>778126.1799999999</v>
      </c>
      <c r="G38" s="23">
        <f>G16+G26</f>
        <v>728744.6</v>
      </c>
      <c r="H38" s="23">
        <f>H16+H26</f>
        <v>621035.29</v>
      </c>
      <c r="I38" s="23">
        <f>I16+I26</f>
        <v>49381.58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2021-03-26T18:27:07Z</dcterms:modified>
  <cp:category/>
  <cp:version/>
  <cp:contentType/>
  <cp:contentStatus/>
</cp:coreProperties>
</file>