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EDOS FINANC SEPT 2021\"/>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<sst xmlns="http://schemas.openxmlformats.org/spreadsheetml/2006/main" count="438" uniqueCount="349">
  <si>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</si>
  <si>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</si>
  <si>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</si>
  <si>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</si>
  <si>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</si>
  <si>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</si>
  <si>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</si>
  <si>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</si>
  <si>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</si>
  <si>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</si>
  <si>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</si>
  <si>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</si>
  <si>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</si>
  <si>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</si>
  <si>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</si>
  <si>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</si>
  <si>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</si>
  <si>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</si>
  <si>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</si>
  <si>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</si>
  <si>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</si>
  <si>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</si>
  <si>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</si>
  <si>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</si>
  <si>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</si>
  <si>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</si>
  <si>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</si>
  <si>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</si>
  <si>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</si>
  <si>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</si>
  <si>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</si>
  <si>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</si>
  <si>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</si>
  <si>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</si>
  <si>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</si>
  <si>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</si>
  <si>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</si>
  <si>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</si>
  <si>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</si>
  <si>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</si>
  <si>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</si>
  <si>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</si>
  <si>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</si>
  <si>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</si>
  <si>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</si>
  <si>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</si>
  <si>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</si>
  <si>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</si>
  <si>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</si>
  <si>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</si>
  <si>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</si>
  <si>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</si>
  <si>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</si>
  <si>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</si>
  <si>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</si>
  <si>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</si>
  <si>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</si>
  <si>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</si>
  <si>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</si>
  <si>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</si>
  <si>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</si>
  <si>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</si>
  <si>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</si>
  <si>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</si>
  <si>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</si>
  <si>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</si>
  <si>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</si>
  <si>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</si>
  <si>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</si>
  <si>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</si>
  <si>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</si>
  <si>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</si>
  <si>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</si>
  <si>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</si>
  <si>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</si>
  <si>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</si>
  <si>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</si>
  <si>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</si>
  <si>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</si>
  <si>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</si>
  <si>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</si>
  <si>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</si>
  <si>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</si>
  <si>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</si>
  <si>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</si>
  <si>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</si>
  <si>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</si>
  <si>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</si>
  <si>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</si>
  <si>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</si>
  <si>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</si>
  <si>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</si>
  <si>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</si>
  <si>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</si>
  <si>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</si>
  <si>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</si>
  <si>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</si>
  <si>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</si>
  <si>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</si>
  <si>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</si>
  <si>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</si>
  <si>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</si>
  <si>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</si>
  <si>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</si>
  <si>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</si>
  <si>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</si>
  <si>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</si>
  <si>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</si>
  <si>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</si>
  <si>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</si>
  <si>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</si>
  <si>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</si>
  <si>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</si>
  <si>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</si>
  <si>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</si>
  <si>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</si>
  <si>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</si>
  <si>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</si>
  <si>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</si>
  <si>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</si>
  <si>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</si>
  <si>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</si>
  <si>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</si>
  <si>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</si>
  <si>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</si>
  <si>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</si>
  <si>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</si>
  <si>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</si>
  <si>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</si>
  <si>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</si>
  <si>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</si>
  <si>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</si>
  <si>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</si>
  <si>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</si>
  <si>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</si>
  <si>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</si>
  <si>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</si>
  <si>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</si>
  <si>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</si>
  <si>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</si>
  <si>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</si>
  <si>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</si>
  <si>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</si>
  <si>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</si>
  <si>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</si>
  <si>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</si>
  <si>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</si>
  <si>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</si>
  <si>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</si>
  <si>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</si>
  <si>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</si>
  <si>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</si>
  <si>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</si>
  <si>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</si>
  <si>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</si>
  <si>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</si>
  <si>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</si>
  <si>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</si>
  <si>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</si>
  <si>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</si>
  <si>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</si>
  <si>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</si>
  <si>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</si>
  <si>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</si>
  <si>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</si>
  <si>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</si>
  <si>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</si>
  <si>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</si>
  <si>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</si>
  <si>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</si>
  <si>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</si>
  <si>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</si>
  <si>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</si>
  <si>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</si>
  <si>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</si>
  <si>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</si>
  <si>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</si>
  <si>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</si>
  <si>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</si>
  <si>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</si>
  <si>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</si>
  <si>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</si>
  <si>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</si>
  <si>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</si>
  <si>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</si>
  <si>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</si>
  <si>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</si>
  <si>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</si>
  <si>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</si>
  <si>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</si>
  <si>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</si>
  <si>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</si>
  <si>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</si>
  <si>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</si>
  <si>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</si>
  <si>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</si>
  <si>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</si>
  <si>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</si>
  <si>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</si>
  <si>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</si>
  <si>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</si>
  <si>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</si>
  <si>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</si>
  <si>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</si>
  <si>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</si>
  <si>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</si>
  <si>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</si>
  <si>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</si>
  <si>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</si>
  <si>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</si>
  <si>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</si>
  <si>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</si>
  <si>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</si>
  <si>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</si>
  <si>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</si>
  <si>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</si>
  <si>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</si>
  <si>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</si>
  <si>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</si>
  <si>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</si>
  <si>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</si>
  <si>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</si>
  <si>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</si>
  <si>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</si>
  <si>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</si>
  <si>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</si>
  <si>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</si>
  <si>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</si>
  <si>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</si>
  <si>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</si>
  <si>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</si>
  <si>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</si>
  <si>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</si>
  <si>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</si>
  <si>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</si>
  <si>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</si>
  <si>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</si>
  <si>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</si>
  <si>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</si>
  <si>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</si>
  <si>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</si>
  <si>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</si>
  <si>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</si>
  <si>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</si>
  <si>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</si>
  <si>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</si>
  <si>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</si>
  <si>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</si>
  <si>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</si>
  <si>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</si>
  <si>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</si>
  <si>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</si>
  <si>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</si>
  <si>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</si>
  <si>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</si>
  <si>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</si>
  <si>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</si>
  <si>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</si>
  <si>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</si>
  <si>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</si>
  <si>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</si>
  <si>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</si>
  <si>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</si>
  <si>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</si>
  <si>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</si>
  <si>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</si>
  <si>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</si>
  <si>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</si>
  <si>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</si>
  <si>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</si>
  <si>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</si>
  <si>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</si>
  <si>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</si>
  <si>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</si>
  <si>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</si>
  <si>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</si>
  <si>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</si>
  <si>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</si>
  <si>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</si>
  <si>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</si>
  <si>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</si>
  <si>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</si>
  <si>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</si>
  <si>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</si>
  <si>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</si>
  <si>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</si>
  <si>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</si>
  <si>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</si>
  <si>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</si>
  <si>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</si>
  <si>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</si>
  <si>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</si>
  <si>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</si>
  <si>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</si>
  <si>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</si>
  <si>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</si>
  <si>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</si>
  <si>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</si>
  <si>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</si>
  <si>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</si>
  <si>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</si>
  <si>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</si>
  <si>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</si>
  <si>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</si>
  <si>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</si>
  <si>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</si>
  <si>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</si>
  <si>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</si>
  <si>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</si>
  <si>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</si>
  <si>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</si>
  <si>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</si>
  <si>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</si>
  <si>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</si>
  <si>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</si>
  <si>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</si>
  <si>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</si>
  <si>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</si>
  <si>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</si>
  <si>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</si>
  <si>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</si>
  <si>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</si>
  <si>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</si>
  <si>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</si>
  <si>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</si>
  <si>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</si>
  <si>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</si>
  <si>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</si>
  <si>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</si>
  <si>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</si>
  <si>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</si>
  <si>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</si>
  <si>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</si>
  <si>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</si>
  <si>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</si>
  <si>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</si>
  <si>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</si>
  <si>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</si>
  <si>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</si>
  <si>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</si>
  <si>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</si>
  <si>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</si>
  <si>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</si>
  <si>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</si>
  <si>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</si>
  <si>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</si>
  <si>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</si>
  <si>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</si>
  <si>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30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</si>
</sst>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topLeftCell="A13" zoomScaleNormal="100" workbookViewId="0">
      <selection activeCell="I246" sqref="I246:K246"/>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183111.35</v>
      </c>
      <c r="K37" s="131"/>
      <c r="L37" s="131"/>
      <c r="M37" s="119">
        <v>67471.22</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183111.35</v>
      </c>
      <c r="K39" s="116"/>
      <c r="L39" s="116"/>
      <c r="M39" s="116">
        <f>SUM(M37:O38)</f>
        <v>67471.22</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72" t="s">
        <v>345</v>
      </c>
      <c r="G57" s="173"/>
      <c r="H57" s="173"/>
      <c r="I57" s="173"/>
      <c r="J57" s="174"/>
      <c r="K57" s="119">
        <v>183111.35</v>
      </c>
      <c r="L57" s="131"/>
      <c r="M57" s="131"/>
      <c r="O57" s="12"/>
      <c r="P57" s="12"/>
    </row>
    <row r="58" spans="1:31" x14ac:dyDescent="0.2">
      <c r="B58" s="21"/>
      <c r="C58" s="12"/>
      <c r="D58" s="12"/>
      <c r="E58" s="12"/>
      <c r="F58" s="113" t="s">
        <v>163</v>
      </c>
      <c r="G58" s="114"/>
      <c r="H58" s="114"/>
      <c r="I58" s="114"/>
      <c r="J58" s="115"/>
      <c r="K58" s="134">
        <f>SUM(K56:M57)</f>
        <v>183111.35</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4458.1099999999997</v>
      </c>
      <c r="K67" s="138"/>
      <c r="L67" s="139"/>
      <c r="M67" s="137">
        <v>4429.38</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3">
        <f>SUM(J66:L68)</f>
        <v>10123.619999999999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2021</v>
      </c>
      <c r="L116" s="130"/>
      <c r="M116" s="130"/>
      <c r="N116" s="130">
        <v>2020</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2021</v>
      </c>
      <c r="K125" s="130"/>
      <c r="L125" s="130"/>
      <c r="M125" s="130">
        <v>2020</v>
      </c>
      <c r="N125" s="130"/>
      <c r="O125" s="130"/>
    </row>
    <row r="126" spans="2:16" x14ac:dyDescent="0.2">
      <c r="B126" s="21"/>
      <c r="D126" s="118" t="s">
        <v>319</v>
      </c>
      <c r="E126" s="118"/>
      <c r="F126" s="118"/>
      <c r="G126" s="118"/>
      <c r="H126" s="118"/>
      <c r="I126" s="118"/>
      <c r="J126" s="119">
        <v>178985.49</v>
      </c>
      <c r="K126" s="120"/>
      <c r="L126" s="120"/>
      <c r="M126" s="119">
        <v>186455.41</v>
      </c>
      <c r="N126" s="120"/>
      <c r="O126" s="120"/>
    </row>
    <row r="127" spans="2:16" x14ac:dyDescent="0.2">
      <c r="B127" s="21"/>
      <c r="D127" s="118" t="s">
        <v>320</v>
      </c>
      <c r="E127" s="118"/>
      <c r="F127" s="118"/>
      <c r="G127" s="118"/>
      <c r="H127" s="118"/>
      <c r="I127" s="118"/>
      <c r="J127" s="119">
        <v>58810.01</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1790</v>
      </c>
      <c r="K129" s="120"/>
      <c r="L129" s="120"/>
      <c r="M129" s="119">
        <v>2689</v>
      </c>
      <c r="N129" s="120"/>
      <c r="O129" s="120"/>
    </row>
    <row r="130" spans="1:33" x14ac:dyDescent="0.2">
      <c r="B130" s="21"/>
      <c r="D130" s="165" t="s">
        <v>323</v>
      </c>
      <c r="E130" s="165"/>
      <c r="F130" s="165"/>
      <c r="G130" s="165"/>
      <c r="H130" s="165"/>
      <c r="I130" s="165"/>
      <c r="J130" s="121">
        <f>SUM(J126:L129)</f>
        <v>478445.5</v>
      </c>
      <c r="K130" s="121"/>
      <c r="L130" s="121"/>
      <c r="M130" s="121">
        <f>SUM(M126:O129)</f>
        <v>487305.1</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485228</v>
      </c>
      <c r="K136" s="121"/>
      <c r="L136" s="121"/>
      <c r="M136" s="121">
        <f>SUM(M130,M133,M135)</f>
        <v>494087.6</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24606.240000000002</v>
      </c>
      <c r="J159" s="120"/>
      <c r="K159" s="120"/>
      <c r="L159" s="119">
        <v>63665.33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24606.240000000002</v>
      </c>
      <c r="J161" s="121"/>
      <c r="K161" s="121"/>
      <c r="L161" s="121">
        <f>SUM(L159:N160)</f>
        <v>63665.33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24606.240000000002</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24606.240000000002</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216233.04</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216233.04</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77822.5</v>
      </c>
      <c r="L225" s="185"/>
      <c r="M225" s="186"/>
      <c r="N225" s="187">
        <f>K225/L220</f>
        <v>0.35990105859863042</v>
      </c>
      <c r="O225" s="188"/>
      <c r="P225" s="189"/>
    </row>
    <row r="226" spans="1:17" x14ac:dyDescent="0.2">
      <c r="A226" s="7"/>
      <c r="B226" s="19"/>
      <c r="C226" s="172" t="s">
        <v>341</v>
      </c>
      <c r="D226" s="173"/>
      <c r="E226" s="173"/>
      <c r="F226" s="173"/>
      <c r="G226" s="173"/>
      <c r="H226" s="173"/>
      <c r="I226" s="173"/>
      <c r="J226" s="174"/>
      <c r="K226" s="184">
        <v>73309.84</v>
      </c>
      <c r="L226" s="185"/>
      <c r="M226" s="186"/>
      <c r="N226" s="187">
        <f>K226/L220</f>
        <v>0.33903162994887365</v>
      </c>
      <c r="O226" s="188"/>
      <c r="P226" s="189"/>
    </row>
    <row r="227" spans="1:17" x14ac:dyDescent="0.2">
      <c r="A227" s="7"/>
      <c r="B227" s="19"/>
      <c r="C227" s="172" t="s">
        <v>342</v>
      </c>
      <c r="D227" s="173"/>
      <c r="E227" s="173"/>
      <c r="F227" s="173"/>
      <c r="G227" s="173"/>
      <c r="H227" s="173"/>
      <c r="I227" s="173"/>
      <c r="J227" s="174"/>
      <c r="K227" s="184">
        <v>19867.2</v>
      </c>
      <c r="L227" s="185"/>
      <c r="M227" s="186"/>
      <c r="N227" s="187">
        <f>K227/L220</f>
        <v>9.1878650922171748E-2</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2021</v>
      </c>
      <c r="J245" s="125"/>
      <c r="K245" s="126"/>
      <c r="L245" s="124">
        <v>2020</v>
      </c>
      <c r="M245" s="125"/>
      <c r="N245" s="126"/>
    </row>
    <row r="246" spans="1:16" x14ac:dyDescent="0.2">
      <c r="A246" s="1"/>
      <c r="E246" s="162" t="s">
        <v>312</v>
      </c>
      <c r="F246" s="163"/>
      <c r="G246" s="163"/>
      <c r="H246" s="164"/>
      <c r="I246" s="119">
        <v>183111.35</v>
      </c>
      <c r="J246" s="131"/>
      <c r="K246" s="131"/>
      <c r="L246" s="145">
        <v>67471.22</v>
      </c>
      <c r="M246" s="146"/>
      <c r="N246" s="147"/>
    </row>
    <row r="247" spans="1:16" s="27" customFormat="1" x14ac:dyDescent="0.2">
      <c r="A247" s="8"/>
      <c r="B247" s="8"/>
      <c r="C247" s="8"/>
      <c r="D247" s="8"/>
      <c r="E247" s="141" t="s">
        <v>343</v>
      </c>
      <c r="F247" s="142"/>
      <c r="G247" s="142"/>
      <c r="H247" s="143"/>
      <c r="I247" s="180">
        <f>SUM(I246:K246)</f>
        <v>183111.35</v>
      </c>
      <c r="J247" s="181"/>
      <c r="K247" s="182"/>
      <c r="L247" s="180">
        <f>SUM(L246:N246)</f>
        <v>67471.22</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0" t="s">
        <v>268</v>
      </c>
      <c r="C1" s="200"/>
      <c r="D1" s="200"/>
      <c r="E1" s="200"/>
      <c r="F1" s="200"/>
    </row>
    <row r="2" spans="2:6" ht="14.25" customHeight="1" x14ac:dyDescent="0.2">
      <c r="B2" s="205" t="s">
        <v>269</v>
      </c>
      <c r="C2" s="205"/>
      <c r="D2" s="205"/>
      <c r="E2" s="205"/>
      <c r="F2" s="205"/>
    </row>
    <row r="3" spans="2:6" ht="14.25" customHeight="1" x14ac:dyDescent="0.2">
      <c r="B3" s="205" t="s">
        <v>272</v>
      </c>
      <c r="C3" s="205"/>
      <c r="D3" s="205"/>
      <c r="E3" s="205"/>
      <c r="F3" s="205"/>
    </row>
    <row r="4" spans="2:6" ht="18.75" customHeight="1" x14ac:dyDescent="0.2"/>
    <row r="5" spans="2:6" ht="17.25" customHeight="1" x14ac:dyDescent="0.2">
      <c r="B5" s="98" t="s">
        <v>270</v>
      </c>
      <c r="C5" s="201" t="s">
        <v>271</v>
      </c>
      <c r="D5" s="201"/>
      <c r="E5" s="201"/>
      <c r="F5" s="201"/>
    </row>
    <row r="6" spans="2:6" ht="17.25" customHeight="1" x14ac:dyDescent="0.2">
      <c r="C6" s="201"/>
      <c r="D6" s="201"/>
      <c r="E6" s="201"/>
      <c r="F6" s="201"/>
    </row>
    <row r="7" spans="2:6" ht="15.75" customHeight="1" thickBot="1" x14ac:dyDescent="0.25"/>
    <row r="8" spans="2:6" ht="21.75" customHeight="1" x14ac:dyDescent="0.2">
      <c r="B8" s="202" t="s">
        <v>202</v>
      </c>
      <c r="C8" s="203"/>
      <c r="D8" s="203"/>
      <c r="E8" s="203"/>
      <c r="F8" s="204"/>
    </row>
    <row r="9" spans="2:6" s="74" customFormat="1" ht="17.25" customHeight="1" x14ac:dyDescent="0.2">
      <c r="B9" s="76" t="s">
        <v>203</v>
      </c>
      <c r="C9" s="77" t="s">
        <v>204</v>
      </c>
      <c r="D9" s="77" t="s">
        <v>205</v>
      </c>
      <c r="E9" s="77" t="s">
        <v>206</v>
      </c>
      <c r="F9" s="78" t="s">
        <v>207</v>
      </c>
    </row>
    <row r="10" spans="2:6" ht="15.75" customHeight="1" x14ac:dyDescent="0.2">
      <c r="B10" s="206" t="s">
        <v>273</v>
      </c>
      <c r="C10" s="190" t="s">
        <v>274</v>
      </c>
      <c r="D10" s="81" t="s">
        <v>275</v>
      </c>
      <c r="E10" s="82" t="s">
        <v>277</v>
      </c>
      <c r="F10" s="83" t="s">
        <v>277</v>
      </c>
    </row>
    <row r="11" spans="2:6" ht="15.75" customHeight="1" x14ac:dyDescent="0.2">
      <c r="B11" s="207"/>
      <c r="C11" s="192"/>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6" t="s">
        <v>212</v>
      </c>
      <c r="C13" s="190" t="s">
        <v>213</v>
      </c>
      <c r="D13" s="81" t="s">
        <v>214</v>
      </c>
      <c r="E13" s="82" t="s">
        <v>215</v>
      </c>
      <c r="F13" s="83" t="s">
        <v>279</v>
      </c>
    </row>
    <row r="14" spans="2:6" ht="15" customHeight="1" x14ac:dyDescent="0.2">
      <c r="B14" s="208"/>
      <c r="C14" s="191"/>
      <c r="D14" s="81" t="s">
        <v>280</v>
      </c>
      <c r="E14" s="82" t="s">
        <v>281</v>
      </c>
      <c r="F14" s="83" t="s">
        <v>282</v>
      </c>
    </row>
    <row r="15" spans="2:6" ht="15" customHeight="1" x14ac:dyDescent="0.2">
      <c r="B15" s="208"/>
      <c r="C15" s="191"/>
      <c r="D15" s="81" t="s">
        <v>283</v>
      </c>
      <c r="E15" s="82" t="s">
        <v>284</v>
      </c>
      <c r="F15" s="83" t="s">
        <v>285</v>
      </c>
    </row>
    <row r="16" spans="2:6" ht="15" customHeight="1" x14ac:dyDescent="0.2">
      <c r="B16" s="207"/>
      <c r="C16" s="192"/>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202" t="s">
        <v>231</v>
      </c>
      <c r="C21" s="203"/>
      <c r="D21" s="203"/>
      <c r="E21" s="203"/>
      <c r="F21" s="204"/>
    </row>
    <row r="22" spans="2:6" s="74" customFormat="1" ht="17.25" customHeight="1" x14ac:dyDescent="0.2">
      <c r="B22" s="76" t="s">
        <v>203</v>
      </c>
      <c r="C22" s="77" t="s">
        <v>204</v>
      </c>
      <c r="D22" s="77" t="s">
        <v>205</v>
      </c>
      <c r="E22" s="77" t="s">
        <v>206</v>
      </c>
      <c r="F22" s="78" t="s">
        <v>207</v>
      </c>
    </row>
    <row r="23" spans="2:6" ht="15" customHeight="1" x14ac:dyDescent="0.2">
      <c r="B23" s="206" t="s">
        <v>232</v>
      </c>
      <c r="C23" s="190" t="s">
        <v>233</v>
      </c>
      <c r="D23" s="193" t="s">
        <v>234</v>
      </c>
      <c r="E23" s="82" t="s">
        <v>289</v>
      </c>
      <c r="F23" s="83" t="s">
        <v>290</v>
      </c>
    </row>
    <row r="24" spans="2:6" ht="15" customHeight="1" x14ac:dyDescent="0.2">
      <c r="B24" s="208"/>
      <c r="C24" s="191"/>
      <c r="D24" s="194"/>
      <c r="E24" s="82" t="s">
        <v>291</v>
      </c>
      <c r="F24" s="83" t="s">
        <v>292</v>
      </c>
    </row>
    <row r="25" spans="2:6" ht="15" customHeight="1" x14ac:dyDescent="0.2">
      <c r="B25" s="207"/>
      <c r="C25" s="192"/>
      <c r="D25" s="195"/>
      <c r="E25" s="82" t="s">
        <v>293</v>
      </c>
      <c r="F25" s="83" t="s">
        <v>294</v>
      </c>
    </row>
    <row r="26" spans="2:6" ht="15" customHeight="1" x14ac:dyDescent="0.2">
      <c r="B26" s="209" t="s">
        <v>235</v>
      </c>
      <c r="C26" s="214" t="s">
        <v>236</v>
      </c>
      <c r="D26" s="196" t="s">
        <v>237</v>
      </c>
      <c r="E26" s="87" t="s">
        <v>295</v>
      </c>
      <c r="F26" s="88" t="s">
        <v>296</v>
      </c>
    </row>
    <row r="27" spans="2:6" ht="15" customHeight="1" x14ac:dyDescent="0.2">
      <c r="B27" s="210"/>
      <c r="C27" s="215"/>
      <c r="D27" s="197"/>
      <c r="E27" s="99" t="s">
        <v>297</v>
      </c>
      <c r="F27" s="100" t="s">
        <v>298</v>
      </c>
    </row>
    <row r="28" spans="2:6" ht="15" customHeight="1" x14ac:dyDescent="0.2">
      <c r="B28" s="211"/>
      <c r="C28" s="216"/>
      <c r="D28" s="198"/>
      <c r="E28" s="99" t="s">
        <v>299</v>
      </c>
      <c r="F28" s="100" t="s">
        <v>300</v>
      </c>
    </row>
    <row r="29" spans="2:6" ht="15" customHeight="1" x14ac:dyDescent="0.2">
      <c r="B29" s="206" t="s">
        <v>238</v>
      </c>
      <c r="C29" s="190" t="s">
        <v>239</v>
      </c>
      <c r="D29" s="193" t="s">
        <v>240</v>
      </c>
      <c r="E29" s="82" t="s">
        <v>301</v>
      </c>
      <c r="F29" s="83" t="s">
        <v>302</v>
      </c>
    </row>
    <row r="30" spans="2:6" ht="15" customHeight="1" x14ac:dyDescent="0.2">
      <c r="B30" s="208"/>
      <c r="C30" s="191"/>
      <c r="D30" s="194"/>
      <c r="E30" s="82" t="s">
        <v>303</v>
      </c>
      <c r="F30" s="83" t="s">
        <v>304</v>
      </c>
    </row>
    <row r="31" spans="2:6" ht="15" customHeight="1" thickBot="1" x14ac:dyDescent="0.25">
      <c r="B31" s="212"/>
      <c r="C31" s="213"/>
      <c r="D31" s="199"/>
      <c r="E31" s="92" t="s">
        <v>305</v>
      </c>
      <c r="F31" s="93" t="s">
        <v>306</v>
      </c>
    </row>
    <row r="32" spans="2:6" ht="16.5" thickBot="1" x14ac:dyDescent="0.3">
      <c r="B32" s="95"/>
      <c r="C32" s="96"/>
      <c r="D32" s="96"/>
      <c r="E32" s="97"/>
      <c r="F32" s="97"/>
    </row>
    <row r="33" spans="2:6" ht="21.75" customHeight="1" x14ac:dyDescent="0.2">
      <c r="B33" s="202" t="s">
        <v>241</v>
      </c>
      <c r="C33" s="203"/>
      <c r="D33" s="203"/>
      <c r="E33" s="203"/>
      <c r="F33" s="20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2021-10-19T18:48:51Z</dcterms:modified>
</cp:coreProperties>
</file>