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esa\Desktop\INDETEK BETO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G48" i="1"/>
  <c r="J47" i="1"/>
  <c r="I47" i="1"/>
  <c r="H47" i="1"/>
  <c r="G47" i="1"/>
  <c r="F47" i="1"/>
  <c r="E47" i="1"/>
  <c r="J45" i="1"/>
  <c r="G45" i="1"/>
  <c r="J44" i="1"/>
  <c r="G44" i="1"/>
  <c r="J43" i="1"/>
  <c r="G43" i="1"/>
  <c r="J42" i="1"/>
  <c r="G42" i="1"/>
  <c r="J41" i="1"/>
  <c r="I41" i="1"/>
  <c r="H41" i="1"/>
  <c r="G41" i="1"/>
  <c r="F41" i="1"/>
  <c r="E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J50" i="1" s="1"/>
  <c r="I31" i="1"/>
  <c r="I50" i="1" s="1"/>
  <c r="H31" i="1"/>
  <c r="H50" i="1" s="1"/>
  <c r="G31" i="1"/>
  <c r="G50" i="1" s="1"/>
  <c r="F31" i="1"/>
  <c r="F50" i="1" s="1"/>
  <c r="E31" i="1"/>
  <c r="E50" i="1" s="1"/>
  <c r="I23" i="1"/>
  <c r="H23" i="1"/>
  <c r="F23" i="1"/>
  <c r="E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J23" i="1" s="1"/>
  <c r="G12" i="1"/>
  <c r="G23" i="1" s="1"/>
</calcChain>
</file>

<file path=xl/sharedStrings.xml><?xml version="1.0" encoding="utf-8"?>
<sst xmlns="http://schemas.openxmlformats.org/spreadsheetml/2006/main" count="61" uniqueCount="35">
  <si>
    <t>CONSEJO MUNICIPAL CONTRA LAS ADICCIONES EN SAN PEDRO TLAQUEPAQUE</t>
  </si>
  <si>
    <t>Estado Analítico de Ingresos</t>
  </si>
  <si>
    <t>Del 1 de Enero al 31 de Octubre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</si>
  <si>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</si>
  <si>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</si>
  <si>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</si>
  <si>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</si>
  <si>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</si>
  <si>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</si>
  <si>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</si>
  <si>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</si>
  <si>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</si>
  <si>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</si>
  <si>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</si>
  <si>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</si>
  <si>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</si>
  <si>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</si>
  <si>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</si>
  <si>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</si>
  <si>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</si>
  <si>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</si>
  <si>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</si>
  <si>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</si>
  <si>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
Servicios y Otros Ingresos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</si>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</sst>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86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2" applyFont="1" applyFill="1"/>
    <xf numFmtId="0" fontId="4" fillId="3" borderId="0" xfId="0" applyFont="1" applyFill="1"/>
    <xf numFmtId="0" fontId="3" fillId="3" borderId="0" xfId="2" applyFont="1" applyFill="1" applyAlignment="1">
      <alignment horizontal="center"/>
    </xf>
    <xf numFmtId="37" fontId="2" fillId="2" borderId="0" xfId="1" applyNumberFormat="1" applyFont="1" applyFill="1" applyBorder="1" applyAlignment="1" applyProtection="1">
      <alignment horizontal="center" vertical="center" wrapText="1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5" fillId="3" borderId="1" xfId="2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3" fontId="5" fillId="3" borderId="5" xfId="3" applyNumberFormat="1" applyFont="1" applyFill="1" applyBorder="1" applyAlignment="1" applyProtection="1">
      <alignment horizontal="right"/>
      <protection locked="0"/>
    </xf>
    <xf numFmtId="3" fontId="5" fillId="3" borderId="5" xfId="3" applyNumberFormat="1" applyFont="1" applyFill="1" applyBorder="1" applyAlignment="1" applyProtection="1">
      <alignment horizontal="right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wrapText="1"/>
    </xf>
    <xf numFmtId="3" fontId="5" fillId="3" borderId="8" xfId="3" applyNumberFormat="1" applyFont="1" applyFill="1" applyBorder="1" applyAlignment="1">
      <alignment horizontal="center"/>
    </xf>
    <xf numFmtId="0" fontId="8" fillId="3" borderId="9" xfId="2" applyFont="1" applyFill="1" applyBorder="1" applyAlignment="1">
      <alignment horizontal="centerContinuous"/>
    </xf>
    <xf numFmtId="0" fontId="8" fillId="3" borderId="10" xfId="2" applyFont="1" applyFill="1" applyBorder="1" applyAlignment="1">
      <alignment horizontal="centerContinuous"/>
    </xf>
    <xf numFmtId="0" fontId="8" fillId="3" borderId="11" xfId="2" applyFont="1" applyFill="1" applyBorder="1" applyAlignment="1">
      <alignment horizontal="left" wrapText="1"/>
    </xf>
    <xf numFmtId="3" fontId="8" fillId="3" borderId="12" xfId="2" applyNumberFormat="1" applyFont="1" applyFill="1" applyBorder="1" applyAlignment="1" applyProtection="1">
      <alignment horizontal="right"/>
    </xf>
    <xf numFmtId="3" fontId="8" fillId="3" borderId="13" xfId="2" applyNumberFormat="1" applyFont="1" applyFill="1" applyBorder="1" applyAlignment="1">
      <alignment horizontal="right"/>
    </xf>
    <xf numFmtId="0" fontId="9" fillId="0" borderId="0" xfId="0" applyFont="1"/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3" fontId="8" fillId="3" borderId="14" xfId="2" applyNumberFormat="1" applyFont="1" applyFill="1" applyBorder="1" applyAlignment="1">
      <alignment horizontal="right"/>
    </xf>
    <xf numFmtId="0" fontId="12" fillId="3" borderId="1" xfId="2" applyFont="1" applyFill="1" applyBorder="1"/>
    <xf numFmtId="0" fontId="12" fillId="3" borderId="2" xfId="2" applyFont="1" applyFill="1" applyBorder="1"/>
    <xf numFmtId="0" fontId="12" fillId="3" borderId="3" xfId="2" applyFont="1" applyFill="1" applyBorder="1"/>
    <xf numFmtId="3" fontId="12" fillId="3" borderId="13" xfId="2" applyNumberFormat="1" applyFont="1" applyFill="1" applyBorder="1" applyAlignment="1">
      <alignment horizontal="center"/>
    </xf>
    <xf numFmtId="0" fontId="13" fillId="3" borderId="4" xfId="2" applyFont="1" applyFill="1" applyBorder="1" applyAlignment="1">
      <alignment horizontal="left"/>
    </xf>
    <xf numFmtId="0" fontId="13" fillId="3" borderId="0" xfId="2" applyFont="1" applyFill="1" applyBorder="1" applyAlignment="1">
      <alignment horizontal="left"/>
    </xf>
    <xf numFmtId="0" fontId="4" fillId="0" borderId="5" xfId="0" applyFont="1" applyBorder="1"/>
    <xf numFmtId="3" fontId="14" fillId="3" borderId="15" xfId="2" applyNumberFormat="1" applyFont="1" applyFill="1" applyBorder="1" applyAlignment="1">
      <alignment horizontal="right"/>
    </xf>
    <xf numFmtId="0" fontId="12" fillId="3" borderId="4" xfId="2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3" fontId="15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5" fillId="3" borderId="15" xfId="0" applyNumberFormat="1" applyFont="1" applyFill="1" applyBorder="1" applyAlignment="1">
      <alignment horizontal="right" vertical="center" wrapText="1"/>
    </xf>
    <xf numFmtId="0" fontId="13" fillId="3" borderId="4" xfId="2" applyFont="1" applyFill="1" applyBorder="1" applyAlignment="1">
      <alignment horizontal="left" wrapText="1"/>
    </xf>
    <xf numFmtId="0" fontId="13" fillId="3" borderId="0" xfId="2" applyFont="1" applyFill="1" applyBorder="1" applyAlignment="1">
      <alignment horizontal="left" wrapText="1"/>
    </xf>
    <xf numFmtId="0" fontId="13" fillId="3" borderId="5" xfId="2" applyFont="1" applyFill="1" applyBorder="1" applyAlignment="1">
      <alignment horizontal="left" wrapText="1"/>
    </xf>
    <xf numFmtId="3" fontId="14" fillId="3" borderId="15" xfId="0" applyNumberFormat="1" applyFont="1" applyFill="1" applyBorder="1" applyAlignment="1">
      <alignment horizontal="right" vertical="center" wrapText="1"/>
    </xf>
    <xf numFmtId="0" fontId="13" fillId="3" borderId="4" xfId="2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/>
    <xf numFmtId="3" fontId="13" fillId="3" borderId="15" xfId="3" applyNumberFormat="1" applyFont="1" applyFill="1" applyBorder="1" applyAlignment="1">
      <alignment horizontal="right"/>
    </xf>
    <xf numFmtId="0" fontId="12" fillId="3" borderId="0" xfId="2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 wrapText="1"/>
    </xf>
    <xf numFmtId="3" fontId="14" fillId="3" borderId="15" xfId="3" applyNumberFormat="1" applyFont="1" applyFill="1" applyBorder="1" applyAlignment="1">
      <alignment horizontal="right"/>
    </xf>
    <xf numFmtId="0" fontId="12" fillId="3" borderId="6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2" fillId="3" borderId="8" xfId="2" applyFont="1" applyFill="1" applyBorder="1" applyAlignment="1">
      <alignment wrapText="1"/>
    </xf>
    <xf numFmtId="3" fontId="12" fillId="3" borderId="14" xfId="3" applyNumberFormat="1" applyFont="1" applyFill="1" applyBorder="1" applyAlignment="1">
      <alignment horizontal="right"/>
    </xf>
    <xf numFmtId="0" fontId="13" fillId="3" borderId="9" xfId="2" applyFont="1" applyFill="1" applyBorder="1" applyAlignment="1">
      <alignment horizontal="centerContinuous"/>
    </xf>
    <xf numFmtId="0" fontId="13" fillId="3" borderId="10" xfId="2" applyFont="1" applyFill="1" applyBorder="1" applyAlignment="1">
      <alignment horizontal="centerContinuous"/>
    </xf>
    <xf numFmtId="0" fontId="13" fillId="3" borderId="11" xfId="2" applyFont="1" applyFill="1" applyBorder="1" applyAlignment="1">
      <alignment horizontal="left" wrapText="1" indent="1"/>
    </xf>
    <xf numFmtId="3" fontId="13" fillId="3" borderId="12" xfId="2" applyNumberFormat="1" applyFont="1" applyFill="1" applyBorder="1" applyAlignment="1">
      <alignment horizontal="right"/>
    </xf>
    <xf numFmtId="3" fontId="13" fillId="3" borderId="13" xfId="2" applyNumberFormat="1" applyFont="1" applyFill="1" applyBorder="1" applyAlignment="1"/>
    <xf numFmtId="0" fontId="16" fillId="3" borderId="2" xfId="0" applyFont="1" applyFill="1" applyBorder="1" applyAlignment="1">
      <alignment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3" fontId="13" fillId="3" borderId="14" xfId="2" applyNumberFormat="1" applyFont="1" applyFill="1" applyBorder="1" applyAlignment="1"/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detec%20edos%20finac%20oct%202021\Estado_anal&#237;tico_de_ingresos_2019_311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1"/>
  <sheetViews>
    <sheetView showGridLines="0" tabSelected="1" workbookViewId="0">
      <selection activeCell="A2" sqref="A2"/>
    </sheetView>
  </sheetViews>
  <sheetFormatPr baseColWidth="10" defaultRowHeight="15" x14ac:dyDescent="0.25"/>
  <cols>
    <col min="2" max="2" width="30.7109375" customWidth="1"/>
    <col min="3" max="3" width="23.7109375" customWidth="1"/>
    <col min="4" max="4" width="48.140625" customWidth="1"/>
  </cols>
  <sheetData>
    <row r="3" spans="2:10" x14ac:dyDescent="0.25">
      <c r="B3" s="1"/>
      <c r="C3" s="2"/>
      <c r="D3" s="2"/>
      <c r="E3" s="2"/>
      <c r="F3" s="2"/>
      <c r="G3" s="2"/>
      <c r="H3" s="2"/>
      <c r="I3" s="2"/>
      <c r="J3" s="3"/>
    </row>
    <row r="4" spans="2:10" x14ac:dyDescent="0.25">
      <c r="B4" s="4" t="s">
        <v>0</v>
      </c>
      <c r="C4" s="5"/>
      <c r="D4" s="5"/>
      <c r="E4" s="5"/>
      <c r="F4" s="5"/>
      <c r="G4" s="5"/>
      <c r="H4" s="5"/>
      <c r="I4" s="5"/>
      <c r="J4" s="6"/>
    </row>
    <row r="5" spans="2:10" x14ac:dyDescent="0.25">
      <c r="B5" s="7" t="s">
        <v>1</v>
      </c>
      <c r="C5" s="8"/>
      <c r="D5" s="8"/>
      <c r="E5" s="8"/>
      <c r="F5" s="8"/>
      <c r="G5" s="8"/>
      <c r="H5" s="8"/>
      <c r="I5" s="8"/>
      <c r="J5" s="9"/>
    </row>
    <row r="6" spans="2:10" x14ac:dyDescent="0.25">
      <c r="B6" s="10" t="s">
        <v>2</v>
      </c>
      <c r="C6" s="11"/>
      <c r="D6" s="11"/>
      <c r="E6" s="11"/>
      <c r="F6" s="11"/>
      <c r="G6" s="11"/>
      <c r="H6" s="11"/>
      <c r="I6" s="11"/>
      <c r="J6" s="12"/>
    </row>
    <row r="7" spans="2:10" x14ac:dyDescent="0.25">
      <c r="B7" s="13"/>
      <c r="C7" s="13"/>
      <c r="D7" s="13"/>
      <c r="E7" s="14"/>
      <c r="F7" s="15"/>
      <c r="G7" s="15"/>
      <c r="H7" s="15"/>
      <c r="I7" s="15"/>
      <c r="J7" s="15"/>
    </row>
    <row r="8" spans="2:10" x14ac:dyDescent="0.25">
      <c r="B8" s="16" t="s">
        <v>3</v>
      </c>
      <c r="C8" s="17"/>
      <c r="D8" s="17"/>
      <c r="E8" s="18" t="s">
        <v>4</v>
      </c>
      <c r="F8" s="19"/>
      <c r="G8" s="19"/>
      <c r="H8" s="19"/>
      <c r="I8" s="20"/>
      <c r="J8" s="21" t="s">
        <v>5</v>
      </c>
    </row>
    <row r="9" spans="2:10" ht="48.75" x14ac:dyDescent="0.25">
      <c r="B9" s="17"/>
      <c r="C9" s="17"/>
      <c r="D9" s="17"/>
      <c r="E9" s="22" t="s">
        <v>6</v>
      </c>
      <c r="F9" s="23" t="s">
        <v>7</v>
      </c>
      <c r="G9" s="22" t="s">
        <v>8</v>
      </c>
      <c r="H9" s="22" t="s">
        <v>9</v>
      </c>
      <c r="I9" s="22" t="s">
        <v>10</v>
      </c>
      <c r="J9" s="21"/>
    </row>
    <row r="10" spans="2:10" x14ac:dyDescent="0.25">
      <c r="B10" s="24"/>
      <c r="C10" s="24"/>
      <c r="D10" s="24"/>
      <c r="E10" s="25" t="s">
        <v>11</v>
      </c>
      <c r="F10" s="25" t="s">
        <v>12</v>
      </c>
      <c r="G10" s="25" t="s">
        <v>13</v>
      </c>
      <c r="H10" s="25" t="s">
        <v>14</v>
      </c>
      <c r="I10" s="25" t="s">
        <v>15</v>
      </c>
      <c r="J10" s="25" t="s">
        <v>16</v>
      </c>
    </row>
    <row r="11" spans="2:10" x14ac:dyDescent="0.25">
      <c r="B11" s="26"/>
      <c r="C11" s="27"/>
      <c r="D11" s="28"/>
      <c r="E11" s="29"/>
      <c r="F11" s="30"/>
      <c r="G11" s="30"/>
      <c r="H11" s="30"/>
      <c r="I11" s="30"/>
      <c r="J11" s="30"/>
    </row>
    <row r="12" spans="2:10" x14ac:dyDescent="0.25">
      <c r="B12" s="31" t="s">
        <v>17</v>
      </c>
      <c r="C12" s="32"/>
      <c r="D12" s="33"/>
      <c r="E12" s="34">
        <v>0</v>
      </c>
      <c r="F12" s="34">
        <v>0</v>
      </c>
      <c r="G12" s="34">
        <f>E12+F12</f>
        <v>0</v>
      </c>
      <c r="H12" s="34">
        <v>0</v>
      </c>
      <c r="I12" s="34">
        <v>0</v>
      </c>
      <c r="J12" s="34">
        <f>I12-E12</f>
        <v>0</v>
      </c>
    </row>
    <row r="13" spans="2:10" x14ac:dyDescent="0.25">
      <c r="B13" s="31" t="s">
        <v>18</v>
      </c>
      <c r="C13" s="32"/>
      <c r="D13" s="33"/>
      <c r="E13" s="34">
        <v>0</v>
      </c>
      <c r="F13" s="34">
        <v>0</v>
      </c>
      <c r="G13" s="34">
        <f>E13+F13</f>
        <v>0</v>
      </c>
      <c r="H13" s="34">
        <v>0</v>
      </c>
      <c r="I13" s="34">
        <v>0</v>
      </c>
      <c r="J13" s="34">
        <f>I13-E13</f>
        <v>0</v>
      </c>
    </row>
    <row r="14" spans="2:10" x14ac:dyDescent="0.25">
      <c r="B14" s="31" t="s">
        <v>19</v>
      </c>
      <c r="C14" s="32"/>
      <c r="D14" s="33"/>
      <c r="E14" s="34">
        <v>0</v>
      </c>
      <c r="F14" s="34">
        <v>0</v>
      </c>
      <c r="G14" s="34">
        <f>E14+F14</f>
        <v>0</v>
      </c>
      <c r="H14" s="34">
        <v>0</v>
      </c>
      <c r="I14" s="34">
        <v>0</v>
      </c>
      <c r="J14" s="34">
        <f>I14-E14</f>
        <v>0</v>
      </c>
    </row>
    <row r="15" spans="2:10" x14ac:dyDescent="0.25">
      <c r="B15" s="31" t="s">
        <v>20</v>
      </c>
      <c r="C15" s="32"/>
      <c r="D15" s="33"/>
      <c r="E15" s="34">
        <v>0</v>
      </c>
      <c r="F15" s="34">
        <v>0</v>
      </c>
      <c r="G15" s="34">
        <f>E15+F15</f>
        <v>0</v>
      </c>
      <c r="H15" s="34">
        <v>0</v>
      </c>
      <c r="I15" s="34">
        <v>0</v>
      </c>
      <c r="J15" s="34">
        <f>I15-E15</f>
        <v>0</v>
      </c>
    </row>
    <row r="16" spans="2:10" x14ac:dyDescent="0.25">
      <c r="B16" s="31" t="s">
        <v>21</v>
      </c>
      <c r="C16" s="32"/>
      <c r="D16" s="33"/>
      <c r="E16" s="34">
        <v>0</v>
      </c>
      <c r="F16" s="35">
        <v>0</v>
      </c>
      <c r="G16" s="34">
        <f t="shared" ref="G16:G22" si="0">E16+F16</f>
        <v>0</v>
      </c>
      <c r="H16" s="35">
        <v>0</v>
      </c>
      <c r="I16" s="35">
        <v>0</v>
      </c>
      <c r="J16" s="34">
        <f t="shared" ref="J16:J22" si="1">I16-E16</f>
        <v>0</v>
      </c>
    </row>
    <row r="17" spans="2:10" x14ac:dyDescent="0.25">
      <c r="B17" s="31" t="s">
        <v>22</v>
      </c>
      <c r="C17" s="32"/>
      <c r="D17" s="33"/>
      <c r="E17" s="34">
        <v>0</v>
      </c>
      <c r="F17" s="35">
        <v>0</v>
      </c>
      <c r="G17" s="34">
        <f t="shared" si="0"/>
        <v>0</v>
      </c>
      <c r="H17" s="35">
        <v>0</v>
      </c>
      <c r="I17" s="35">
        <v>0</v>
      </c>
      <c r="J17" s="34">
        <f t="shared" si="1"/>
        <v>0</v>
      </c>
    </row>
    <row r="18" spans="2:10" ht="22.5" customHeight="1" x14ac:dyDescent="0.25">
      <c r="B18" s="31" t="s">
        <v>23</v>
      </c>
      <c r="C18" s="32"/>
      <c r="D18" s="33"/>
      <c r="E18" s="34">
        <v>0</v>
      </c>
      <c r="F18" s="34">
        <v>0</v>
      </c>
      <c r="G18" s="34">
        <f t="shared" si="0"/>
        <v>0</v>
      </c>
      <c r="H18" s="34">
        <v>0</v>
      </c>
      <c r="I18" s="34">
        <v>0</v>
      </c>
      <c r="J18" s="34">
        <f t="shared" si="1"/>
        <v>0</v>
      </c>
    </row>
    <row r="19" spans="2:10" ht="39" customHeight="1" x14ac:dyDescent="0.25">
      <c r="B19" s="31" t="s">
        <v>24</v>
      </c>
      <c r="C19" s="32"/>
      <c r="D19" s="33"/>
      <c r="E19" s="34">
        <v>0</v>
      </c>
      <c r="F19" s="34">
        <v>0</v>
      </c>
      <c r="G19" s="34">
        <f t="shared" si="0"/>
        <v>0</v>
      </c>
      <c r="H19" s="34">
        <v>0</v>
      </c>
      <c r="I19" s="34">
        <v>0</v>
      </c>
      <c r="J19" s="34">
        <f t="shared" si="1"/>
        <v>0</v>
      </c>
    </row>
    <row r="20" spans="2:10" ht="23.25" customHeight="1" x14ac:dyDescent="0.25">
      <c r="B20" s="31" t="s">
        <v>25</v>
      </c>
      <c r="C20" s="32"/>
      <c r="D20" s="33"/>
      <c r="E20" s="34">
        <v>2107960</v>
      </c>
      <c r="F20" s="34">
        <v>0</v>
      </c>
      <c r="G20" s="34">
        <f t="shared" si="0"/>
        <v>2107960</v>
      </c>
      <c r="H20" s="34">
        <v>1756633.3</v>
      </c>
      <c r="I20" s="34">
        <v>1756633.3</v>
      </c>
      <c r="J20" s="34">
        <f t="shared" si="1"/>
        <v>-351326.69999999995</v>
      </c>
    </row>
    <row r="21" spans="2:10" x14ac:dyDescent="0.25">
      <c r="B21" s="31" t="s">
        <v>26</v>
      </c>
      <c r="C21" s="32"/>
      <c r="D21" s="33"/>
      <c r="E21" s="34">
        <v>0</v>
      </c>
      <c r="F21" s="34">
        <v>0</v>
      </c>
      <c r="G21" s="34">
        <f t="shared" si="0"/>
        <v>0</v>
      </c>
      <c r="H21" s="34">
        <v>0</v>
      </c>
      <c r="I21" s="34">
        <v>0</v>
      </c>
      <c r="J21" s="34">
        <f t="shared" si="1"/>
        <v>0</v>
      </c>
    </row>
    <row r="22" spans="2:10" x14ac:dyDescent="0.25">
      <c r="B22" s="36"/>
      <c r="C22" s="37"/>
      <c r="D22" s="38"/>
      <c r="E22" s="34"/>
      <c r="F22" s="39"/>
      <c r="G22" s="34">
        <f t="shared" si="0"/>
        <v>0</v>
      </c>
      <c r="H22" s="39"/>
      <c r="I22" s="39"/>
      <c r="J22" s="34">
        <f t="shared" si="1"/>
        <v>0</v>
      </c>
    </row>
    <row r="23" spans="2:10" x14ac:dyDescent="0.25">
      <c r="B23" s="40"/>
      <c r="C23" s="41"/>
      <c r="D23" s="42" t="s">
        <v>27</v>
      </c>
      <c r="E23" s="43">
        <f t="shared" ref="E23:J23" si="2">E12+E13+E14+E15+E16+E17+E18+E19+E20+E21</f>
        <v>2107960</v>
      </c>
      <c r="F23" s="43">
        <f t="shared" si="2"/>
        <v>0</v>
      </c>
      <c r="G23" s="43">
        <f t="shared" si="2"/>
        <v>2107960</v>
      </c>
      <c r="H23" s="43">
        <f t="shared" si="2"/>
        <v>1756633.3</v>
      </c>
      <c r="I23" s="43">
        <f t="shared" si="2"/>
        <v>1756633.3</v>
      </c>
      <c r="J23" s="44">
        <f t="shared" si="2"/>
        <v>-351326.69999999995</v>
      </c>
    </row>
    <row r="24" spans="2:10" x14ac:dyDescent="0.25">
      <c r="E24" s="45"/>
      <c r="F24" s="45"/>
      <c r="G24" s="45"/>
      <c r="H24" s="46" t="s">
        <v>28</v>
      </c>
      <c r="I24" s="47"/>
      <c r="J24" s="48"/>
    </row>
    <row r="27" spans="2:10" x14ac:dyDescent="0.25">
      <c r="B27" s="16" t="s">
        <v>29</v>
      </c>
      <c r="C27" s="17"/>
      <c r="D27" s="17"/>
      <c r="E27" s="18" t="s">
        <v>4</v>
      </c>
      <c r="F27" s="19"/>
      <c r="G27" s="19"/>
      <c r="H27" s="19"/>
      <c r="I27" s="20"/>
      <c r="J27" s="21" t="s">
        <v>5</v>
      </c>
    </row>
    <row r="28" spans="2:10" ht="48.75" x14ac:dyDescent="0.25">
      <c r="B28" s="17"/>
      <c r="C28" s="17"/>
      <c r="D28" s="17"/>
      <c r="E28" s="22" t="s">
        <v>6</v>
      </c>
      <c r="F28" s="23" t="s">
        <v>30</v>
      </c>
      <c r="G28" s="22" t="s">
        <v>8</v>
      </c>
      <c r="H28" s="22" t="s">
        <v>9</v>
      </c>
      <c r="I28" s="22" t="s">
        <v>10</v>
      </c>
      <c r="J28" s="21"/>
    </row>
    <row r="29" spans="2:10" x14ac:dyDescent="0.25">
      <c r="B29" s="24"/>
      <c r="C29" s="24"/>
      <c r="D29" s="24"/>
      <c r="E29" s="25" t="s">
        <v>11</v>
      </c>
      <c r="F29" s="25" t="s">
        <v>12</v>
      </c>
      <c r="G29" s="25" t="s">
        <v>13</v>
      </c>
      <c r="H29" s="25" t="s">
        <v>14</v>
      </c>
      <c r="I29" s="25" t="s">
        <v>15</v>
      </c>
      <c r="J29" s="25" t="s">
        <v>16</v>
      </c>
    </row>
    <row r="30" spans="2:10" x14ac:dyDescent="0.25">
      <c r="B30" s="49"/>
      <c r="C30" s="50"/>
      <c r="D30" s="51"/>
      <c r="E30" s="52"/>
      <c r="F30" s="52"/>
      <c r="G30" s="52"/>
      <c r="H30" s="52"/>
      <c r="I30" s="52"/>
      <c r="J30" s="52"/>
    </row>
    <row r="31" spans="2:10" x14ac:dyDescent="0.25">
      <c r="B31" s="53" t="s">
        <v>31</v>
      </c>
      <c r="C31" s="54"/>
      <c r="D31" s="55"/>
      <c r="E31" s="56">
        <f t="shared" ref="E31:J31" si="3">SUM(E32:E39)</f>
        <v>0</v>
      </c>
      <c r="F31" s="56">
        <f t="shared" si="3"/>
        <v>0</v>
      </c>
      <c r="G31" s="56">
        <f t="shared" si="3"/>
        <v>0</v>
      </c>
      <c r="H31" s="56">
        <f t="shared" si="3"/>
        <v>0</v>
      </c>
      <c r="I31" s="56">
        <f t="shared" si="3"/>
        <v>0</v>
      </c>
      <c r="J31" s="56">
        <f t="shared" si="3"/>
        <v>0</v>
      </c>
    </row>
    <row r="32" spans="2:10" x14ac:dyDescent="0.25">
      <c r="B32" s="57"/>
      <c r="C32" s="58" t="s">
        <v>17</v>
      </c>
      <c r="D32" s="59"/>
      <c r="E32" s="60">
        <v>0</v>
      </c>
      <c r="F32" s="60">
        <v>0</v>
      </c>
      <c r="G32" s="61">
        <f>E32+F32</f>
        <v>0</v>
      </c>
      <c r="H32" s="60">
        <v>0</v>
      </c>
      <c r="I32" s="60">
        <v>0</v>
      </c>
      <c r="J32" s="61">
        <f>I32-E32</f>
        <v>0</v>
      </c>
    </row>
    <row r="33" spans="2:10" x14ac:dyDescent="0.25">
      <c r="B33" s="57"/>
      <c r="C33" s="58" t="s">
        <v>18</v>
      </c>
      <c r="D33" s="59"/>
      <c r="E33" s="60">
        <v>0</v>
      </c>
      <c r="F33" s="60">
        <v>0</v>
      </c>
      <c r="G33" s="61">
        <f>E33+F33</f>
        <v>0</v>
      </c>
      <c r="H33" s="60">
        <v>0</v>
      </c>
      <c r="I33" s="60">
        <v>0</v>
      </c>
      <c r="J33" s="61">
        <f>I33-E33</f>
        <v>0</v>
      </c>
    </row>
    <row r="34" spans="2:10" x14ac:dyDescent="0.25">
      <c r="B34" s="57"/>
      <c r="C34" s="58" t="s">
        <v>19</v>
      </c>
      <c r="D34" s="59"/>
      <c r="E34" s="60">
        <v>0</v>
      </c>
      <c r="F34" s="60">
        <v>0</v>
      </c>
      <c r="G34" s="61">
        <f t="shared" ref="G34:G39" si="4">E34+F34</f>
        <v>0</v>
      </c>
      <c r="H34" s="60">
        <v>0</v>
      </c>
      <c r="I34" s="60">
        <v>0</v>
      </c>
      <c r="J34" s="61">
        <f>I34-E34</f>
        <v>0</v>
      </c>
    </row>
    <row r="35" spans="2:10" x14ac:dyDescent="0.25">
      <c r="B35" s="57"/>
      <c r="C35" s="58" t="s">
        <v>20</v>
      </c>
      <c r="D35" s="59"/>
      <c r="E35" s="60">
        <v>0</v>
      </c>
      <c r="F35" s="61">
        <v>0</v>
      </c>
      <c r="G35" s="61">
        <f t="shared" si="4"/>
        <v>0</v>
      </c>
      <c r="H35" s="61">
        <v>0</v>
      </c>
      <c r="I35" s="61">
        <v>0</v>
      </c>
      <c r="J35" s="61">
        <f t="shared" ref="J35:J40" si="5">I35-E35</f>
        <v>0</v>
      </c>
    </row>
    <row r="36" spans="2:10" x14ac:dyDescent="0.25">
      <c r="B36" s="57"/>
      <c r="C36" s="58" t="s">
        <v>21</v>
      </c>
      <c r="D36" s="59"/>
      <c r="E36" s="60">
        <v>0</v>
      </c>
      <c r="F36" s="60">
        <v>0</v>
      </c>
      <c r="G36" s="61">
        <f t="shared" si="4"/>
        <v>0</v>
      </c>
      <c r="H36" s="60">
        <v>0</v>
      </c>
      <c r="I36" s="60">
        <v>0</v>
      </c>
      <c r="J36" s="61">
        <f t="shared" si="5"/>
        <v>0</v>
      </c>
    </row>
    <row r="37" spans="2:10" x14ac:dyDescent="0.25">
      <c r="B37" s="57"/>
      <c r="C37" s="58" t="s">
        <v>22</v>
      </c>
      <c r="D37" s="59"/>
      <c r="E37" s="60">
        <v>0</v>
      </c>
      <c r="F37" s="60">
        <v>0</v>
      </c>
      <c r="G37" s="61">
        <f t="shared" si="4"/>
        <v>0</v>
      </c>
      <c r="H37" s="60">
        <v>0</v>
      </c>
      <c r="I37" s="60">
        <v>0</v>
      </c>
      <c r="J37" s="61">
        <f t="shared" si="5"/>
        <v>0</v>
      </c>
    </row>
    <row r="38" spans="2:10" ht="19.5" customHeight="1" x14ac:dyDescent="0.25">
      <c r="B38" s="57"/>
      <c r="C38" s="58" t="s">
        <v>24</v>
      </c>
      <c r="D38" s="59"/>
      <c r="E38" s="60">
        <v>0</v>
      </c>
      <c r="F38" s="61">
        <v>0</v>
      </c>
      <c r="G38" s="61">
        <f t="shared" si="4"/>
        <v>0</v>
      </c>
      <c r="H38" s="61">
        <v>0</v>
      </c>
      <c r="I38" s="61">
        <v>0</v>
      </c>
      <c r="J38" s="61">
        <f t="shared" si="5"/>
        <v>0</v>
      </c>
    </row>
    <row r="39" spans="2:10" x14ac:dyDescent="0.25">
      <c r="B39" s="57"/>
      <c r="C39" s="58" t="s">
        <v>25</v>
      </c>
      <c r="D39" s="59"/>
      <c r="E39" s="60">
        <v>0</v>
      </c>
      <c r="F39" s="60">
        <v>0</v>
      </c>
      <c r="G39" s="61">
        <f t="shared" si="4"/>
        <v>0</v>
      </c>
      <c r="H39" s="60">
        <v>0</v>
      </c>
      <c r="I39" s="60">
        <v>0</v>
      </c>
      <c r="J39" s="61">
        <f t="shared" si="5"/>
        <v>0</v>
      </c>
    </row>
    <row r="40" spans="2:10" ht="22.5" customHeight="1" x14ac:dyDescent="0.25">
      <c r="B40" s="57"/>
      <c r="E40" s="60"/>
      <c r="F40" s="60"/>
      <c r="G40" s="61">
        <f>E40+F40</f>
        <v>0</v>
      </c>
      <c r="H40" s="60"/>
      <c r="I40" s="60"/>
      <c r="J40" s="61">
        <f t="shared" si="5"/>
        <v>0</v>
      </c>
    </row>
    <row r="41" spans="2:10" ht="23.25" customHeight="1" x14ac:dyDescent="0.25">
      <c r="B41" s="62" t="s">
        <v>32</v>
      </c>
      <c r="C41" s="63"/>
      <c r="D41" s="64"/>
      <c r="E41" s="65">
        <f t="shared" ref="E41:J41" si="6">E42+E43+E44+E45</f>
        <v>2107960</v>
      </c>
      <c r="F41" s="65">
        <f t="shared" si="6"/>
        <v>0</v>
      </c>
      <c r="G41" s="65">
        <f t="shared" si="6"/>
        <v>2107960</v>
      </c>
      <c r="H41" s="65">
        <f t="shared" si="6"/>
        <v>1756633.3</v>
      </c>
      <c r="I41" s="65">
        <f t="shared" si="6"/>
        <v>1756633.3</v>
      </c>
      <c r="J41" s="65">
        <f t="shared" si="6"/>
        <v>-351326.69999999995</v>
      </c>
    </row>
    <row r="42" spans="2:10" x14ac:dyDescent="0.25">
      <c r="B42" s="53"/>
      <c r="C42" s="58" t="s">
        <v>18</v>
      </c>
      <c r="D42" s="59"/>
      <c r="E42" s="60">
        <v>0</v>
      </c>
      <c r="F42" s="60">
        <v>0</v>
      </c>
      <c r="G42" s="61">
        <f>E42+F42</f>
        <v>0</v>
      </c>
      <c r="H42" s="60">
        <v>0</v>
      </c>
      <c r="I42" s="60">
        <v>0</v>
      </c>
      <c r="J42" s="61">
        <f>I42-E42</f>
        <v>0</v>
      </c>
    </row>
    <row r="43" spans="2:10" x14ac:dyDescent="0.25">
      <c r="B43" s="53"/>
      <c r="C43" s="58" t="s">
        <v>21</v>
      </c>
      <c r="D43" s="59"/>
      <c r="E43" s="60">
        <v>0</v>
      </c>
      <c r="F43" s="60">
        <v>0</v>
      </c>
      <c r="G43" s="61">
        <f>E43+F43</f>
        <v>0</v>
      </c>
      <c r="H43" s="60">
        <v>0</v>
      </c>
      <c r="I43" s="60">
        <v>0</v>
      </c>
      <c r="J43" s="61">
        <f>I43-E43</f>
        <v>0</v>
      </c>
    </row>
    <row r="44" spans="2:10" ht="19.5" customHeight="1" x14ac:dyDescent="0.25">
      <c r="B44" s="57"/>
      <c r="C44" s="58" t="s">
        <v>23</v>
      </c>
      <c r="D44" s="59"/>
      <c r="E44" s="60">
        <v>0</v>
      </c>
      <c r="F44" s="60">
        <v>0</v>
      </c>
      <c r="G44" s="61">
        <f>E44+F44</f>
        <v>0</v>
      </c>
      <c r="H44" s="60">
        <v>0</v>
      </c>
      <c r="I44" s="60">
        <v>0</v>
      </c>
      <c r="J44" s="61">
        <f>I44-E44</f>
        <v>0</v>
      </c>
    </row>
    <row r="45" spans="2:10" x14ac:dyDescent="0.25">
      <c r="B45" s="57"/>
      <c r="C45" s="58" t="s">
        <v>25</v>
      </c>
      <c r="D45" s="59"/>
      <c r="E45" s="60">
        <v>2107960</v>
      </c>
      <c r="F45" s="60">
        <v>0</v>
      </c>
      <c r="G45" s="61">
        <f>E45+F45</f>
        <v>2107960</v>
      </c>
      <c r="H45" s="60">
        <v>1756633.3</v>
      </c>
      <c r="I45" s="60">
        <v>1756633.3</v>
      </c>
      <c r="J45" s="61">
        <f>I45-E45</f>
        <v>-351326.69999999995</v>
      </c>
    </row>
    <row r="46" spans="2:10" x14ac:dyDescent="0.25">
      <c r="B46" s="66"/>
      <c r="C46" s="67"/>
      <c r="D46" s="68"/>
      <c r="E46" s="69"/>
      <c r="F46" s="69"/>
      <c r="G46" s="69"/>
      <c r="H46" s="69"/>
      <c r="I46" s="69"/>
      <c r="J46" s="69"/>
    </row>
    <row r="47" spans="2:10" x14ac:dyDescent="0.25">
      <c r="B47" s="53" t="s">
        <v>33</v>
      </c>
      <c r="C47" s="70"/>
      <c r="D47" s="71"/>
      <c r="E47" s="72">
        <f t="shared" ref="E47:J47" si="7">E48</f>
        <v>0</v>
      </c>
      <c r="F47" s="72">
        <f t="shared" si="7"/>
        <v>0</v>
      </c>
      <c r="G47" s="72">
        <f t="shared" si="7"/>
        <v>0</v>
      </c>
      <c r="H47" s="72">
        <f t="shared" si="7"/>
        <v>0</v>
      </c>
      <c r="I47" s="72">
        <f t="shared" si="7"/>
        <v>0</v>
      </c>
      <c r="J47" s="72">
        <f t="shared" si="7"/>
        <v>0</v>
      </c>
    </row>
    <row r="48" spans="2:10" x14ac:dyDescent="0.25">
      <c r="B48" s="57"/>
      <c r="C48" s="58" t="s">
        <v>26</v>
      </c>
      <c r="D48" s="59"/>
      <c r="E48" s="60">
        <v>0</v>
      </c>
      <c r="F48" s="60">
        <v>0</v>
      </c>
      <c r="G48" s="61">
        <f>E48+F48</f>
        <v>0</v>
      </c>
      <c r="H48" s="60">
        <v>0</v>
      </c>
      <c r="I48" s="60">
        <v>0</v>
      </c>
      <c r="J48" s="61">
        <f>I48-E48</f>
        <v>0</v>
      </c>
    </row>
    <row r="49" spans="2:10" x14ac:dyDescent="0.25">
      <c r="B49" s="73"/>
      <c r="C49" s="74"/>
      <c r="D49" s="75"/>
      <c r="E49" s="76"/>
      <c r="F49" s="76"/>
      <c r="G49" s="76"/>
      <c r="H49" s="76"/>
      <c r="I49" s="76"/>
      <c r="J49" s="76"/>
    </row>
    <row r="50" spans="2:10" x14ac:dyDescent="0.25">
      <c r="B50" s="77"/>
      <c r="C50" s="78"/>
      <c r="D50" s="79" t="s">
        <v>27</v>
      </c>
      <c r="E50" s="80">
        <f t="shared" ref="E50:J50" si="8">E31+E41+E47</f>
        <v>2107960</v>
      </c>
      <c r="F50" s="80">
        <f t="shared" si="8"/>
        <v>0</v>
      </c>
      <c r="G50" s="80">
        <f t="shared" si="8"/>
        <v>2107960</v>
      </c>
      <c r="H50" s="80">
        <f t="shared" si="8"/>
        <v>1756633.3</v>
      </c>
      <c r="I50" s="80">
        <f t="shared" si="8"/>
        <v>1756633.3</v>
      </c>
      <c r="J50" s="81">
        <f t="shared" si="8"/>
        <v>-351326.69999999995</v>
      </c>
    </row>
    <row r="51" spans="2:10" x14ac:dyDescent="0.25">
      <c r="B51" s="82"/>
      <c r="C51" s="82"/>
      <c r="D51" s="82"/>
      <c r="E51" s="82"/>
      <c r="F51" s="82"/>
      <c r="G51" s="82"/>
      <c r="H51" s="83" t="s">
        <v>34</v>
      </c>
      <c r="I51" s="84"/>
      <c r="J51" s="85"/>
    </row>
  </sheetData>
  <mergeCells count="38">
    <mergeCell ref="C42:D42"/>
    <mergeCell ref="C43:D43"/>
    <mergeCell ref="C44:D44"/>
    <mergeCell ref="C45:D45"/>
    <mergeCell ref="C48:D48"/>
    <mergeCell ref="J50:J51"/>
    <mergeCell ref="H51:I51"/>
    <mergeCell ref="C35:D35"/>
    <mergeCell ref="C36:D36"/>
    <mergeCell ref="C37:D37"/>
    <mergeCell ref="C38:D38"/>
    <mergeCell ref="C39:D39"/>
    <mergeCell ref="B41:D41"/>
    <mergeCell ref="B27:D29"/>
    <mergeCell ref="E27:I27"/>
    <mergeCell ref="J27:J28"/>
    <mergeCell ref="C32:D32"/>
    <mergeCell ref="C33:D33"/>
    <mergeCell ref="C34:D34"/>
    <mergeCell ref="B18:D18"/>
    <mergeCell ref="B19:D19"/>
    <mergeCell ref="B20:D20"/>
    <mergeCell ref="B21:D21"/>
    <mergeCell ref="J23:J24"/>
    <mergeCell ref="H24:I24"/>
    <mergeCell ref="B12:D12"/>
    <mergeCell ref="B13:D13"/>
    <mergeCell ref="B14:D14"/>
    <mergeCell ref="B15:D15"/>
    <mergeCell ref="B16:D16"/>
    <mergeCell ref="B17:D17"/>
    <mergeCell ref="B3:J3"/>
    <mergeCell ref="B4:J4"/>
    <mergeCell ref="B5:J5"/>
    <mergeCell ref="B6:J6"/>
    <mergeCell ref="B8:D10"/>
    <mergeCell ref="E8:I8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2021-11-04T18:45:03Z</dcterms:created>
  <dcterms:modified xsi:type="dcterms:W3CDTF">2021-11-04T18:47:40Z</dcterms:modified>
</cp:coreProperties>
</file>