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MARZO 2020\ESTADOS FINANCIEROS MARZO 2020\FALTANTES\"/>
    </mc:Choice>
  </mc:AlternateContent>
  <bookViews>
    <workbookView xWindow="0" yWindow="0" windowWidth="20490" windowHeight="90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1" i="1" l="1"/>
  <c r="H81" i="1" s="1"/>
  <c r="E80" i="1"/>
  <c r="H80" i="1" s="1"/>
  <c r="E79" i="1"/>
  <c r="H79" i="1" s="1"/>
  <c r="E78" i="1"/>
  <c r="H78" i="1" s="1"/>
  <c r="E77" i="1"/>
  <c r="H77" i="1" s="1"/>
  <c r="E76" i="1"/>
  <c r="H76" i="1" s="1"/>
  <c r="E75" i="1"/>
  <c r="H75" i="1" s="1"/>
  <c r="G74" i="1"/>
  <c r="F74" i="1"/>
  <c r="E74" i="1"/>
  <c r="D74" i="1"/>
  <c r="C74" i="1"/>
  <c r="E73" i="1"/>
  <c r="H73" i="1" s="1"/>
  <c r="E72" i="1"/>
  <c r="H72" i="1" s="1"/>
  <c r="E71" i="1"/>
  <c r="H71" i="1" s="1"/>
  <c r="G70" i="1"/>
  <c r="F70" i="1"/>
  <c r="E70" i="1"/>
  <c r="D70" i="1"/>
  <c r="C70" i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G62" i="1"/>
  <c r="F62" i="1"/>
  <c r="E62" i="1"/>
  <c r="D62" i="1"/>
  <c r="C62" i="1"/>
  <c r="E61" i="1"/>
  <c r="H61" i="1" s="1"/>
  <c r="E60" i="1"/>
  <c r="H60" i="1" s="1"/>
  <c r="E59" i="1"/>
  <c r="H59" i="1" s="1"/>
  <c r="G58" i="1"/>
  <c r="F58" i="1"/>
  <c r="E58" i="1"/>
  <c r="D58" i="1"/>
  <c r="C58" i="1"/>
  <c r="E57" i="1"/>
  <c r="H57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G48" i="1"/>
  <c r="F48" i="1"/>
  <c r="E48" i="1"/>
  <c r="D48" i="1"/>
  <c r="C48" i="1"/>
  <c r="E47" i="1"/>
  <c r="H47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G38" i="1"/>
  <c r="F38" i="1"/>
  <c r="E38" i="1"/>
  <c r="D38" i="1"/>
  <c r="C38" i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G28" i="1"/>
  <c r="F28" i="1"/>
  <c r="E28" i="1"/>
  <c r="D28" i="1"/>
  <c r="C28" i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G18" i="1"/>
  <c r="F18" i="1"/>
  <c r="E18" i="1"/>
  <c r="D18" i="1"/>
  <c r="C18" i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G10" i="1"/>
  <c r="G82" i="1" s="1"/>
  <c r="F10" i="1"/>
  <c r="F82" i="1" s="1"/>
  <c r="E10" i="1"/>
  <c r="E82" i="1" s="1"/>
  <c r="D10" i="1"/>
  <c r="D82" i="1" s="1"/>
  <c r="C10" i="1"/>
  <c r="C82" i="1" s="1"/>
  <c r="H10" i="1" l="1"/>
  <c r="H18" i="1"/>
  <c r="H28" i="1"/>
  <c r="H38" i="1"/>
  <c r="H48" i="1"/>
  <c r="H58" i="1"/>
  <c r="H62" i="1"/>
  <c r="H70" i="1"/>
  <c r="H74" i="1"/>
  <c r="H82" i="1" l="1"/>
</calcChain>
</file>

<file path=xl/sharedStrings.xml><?xml version="1.0" encoding="utf-8"?>
<sst xmlns="http://schemas.openxmlformats.org/spreadsheetml/2006/main" count="87" uniqueCount="87">
  <si>
    <t>CONSEJO MUNICIPAL CONTRA LAS ADICCIONES EN SAN PEDRO TLAQUEPAQUE</t>
  </si>
  <si>
    <t>Estado Analítico del Ejercicio del Presupuesto de Egresos</t>
  </si>
  <si>
    <t>Clasificación por Objeto del Gasto (Capítulo y Concepto)</t>
  </si>
  <si>
    <t>Del 1 de Enero al 31 de Marzo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</si>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</sst>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[Red]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8">
    <xf numFmtId="0" fontId="0" fillId="0" borderId="0" xfId="0"/>
    <xf numFmtId="37" fontId="2" fillId="2" borderId="1" xfId="1" applyNumberFormat="1" applyFont="1" applyFill="1" applyBorder="1" applyAlignment="1" applyProtection="1">
      <alignment horizontal="center"/>
    </xf>
    <xf numFmtId="37" fontId="2" fillId="2" borderId="2" xfId="1" applyNumberFormat="1" applyFont="1" applyFill="1" applyBorder="1" applyAlignment="1" applyProtection="1">
      <alignment horizontal="center"/>
    </xf>
    <xf numFmtId="37" fontId="2" fillId="2" borderId="3" xfId="1" applyNumberFormat="1" applyFont="1" applyFill="1" applyBorder="1" applyAlignment="1" applyProtection="1">
      <alignment horizontal="center"/>
    </xf>
    <xf numFmtId="37" fontId="2" fillId="2" borderId="4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5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3" fillId="3" borderId="0" xfId="0" applyFont="1" applyFill="1"/>
    <xf numFmtId="37" fontId="2" fillId="2" borderId="1" xfId="1" applyNumberFormat="1" applyFont="1" applyFill="1" applyBorder="1" applyAlignment="1" applyProtection="1">
      <alignment horizontal="center" vertical="center" wrapText="1"/>
    </xf>
    <xf numFmtId="37" fontId="2" fillId="2" borderId="3" xfId="1" applyNumberFormat="1" applyFont="1" applyFill="1" applyBorder="1" applyAlignment="1" applyProtection="1">
      <alignment horizontal="center" vertical="center"/>
    </xf>
    <xf numFmtId="37" fontId="2" fillId="2" borderId="9" xfId="1" applyNumberFormat="1" applyFont="1" applyFill="1" applyBorder="1" applyAlignment="1" applyProtection="1">
      <alignment horizontal="center"/>
    </xf>
    <xf numFmtId="37" fontId="2" fillId="2" borderId="10" xfId="1" applyNumberFormat="1" applyFont="1" applyFill="1" applyBorder="1" applyAlignment="1" applyProtection="1">
      <alignment horizontal="center"/>
    </xf>
    <xf numFmtId="37" fontId="2" fillId="2" borderId="11" xfId="1" applyNumberFormat="1" applyFont="1" applyFill="1" applyBorder="1" applyAlignment="1" applyProtection="1">
      <alignment horizontal="center"/>
    </xf>
    <xf numFmtId="37" fontId="2" fillId="2" borderId="12" xfId="1" applyNumberFormat="1" applyFont="1" applyFill="1" applyBorder="1" applyAlignment="1" applyProtection="1">
      <alignment horizontal="center" vertical="center" wrapText="1"/>
    </xf>
    <xf numFmtId="37" fontId="2" fillId="2" borderId="4" xfId="1" applyNumberFormat="1" applyFont="1" applyFill="1" applyBorder="1" applyAlignment="1" applyProtection="1">
      <alignment horizontal="center" vertical="center"/>
    </xf>
    <xf numFmtId="37" fontId="2" fillId="2" borderId="5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wrapText="1"/>
    </xf>
    <xf numFmtId="37" fontId="2" fillId="2" borderId="6" xfId="1" applyNumberFormat="1" applyFont="1" applyFill="1" applyBorder="1" applyAlignment="1" applyProtection="1">
      <alignment horizontal="center" vertical="center"/>
    </xf>
    <xf numFmtId="37" fontId="2" fillId="2" borderId="8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64" fontId="6" fillId="4" borderId="13" xfId="2" applyNumberFormat="1" applyFont="1" applyFill="1" applyBorder="1" applyAlignment="1">
      <alignment horizontal="right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64" fontId="8" fillId="4" borderId="13" xfId="2" applyNumberFormat="1" applyFont="1" applyFill="1" applyBorder="1" applyAlignment="1" applyProtection="1">
      <alignment horizontal="right"/>
      <protection locked="0"/>
    </xf>
    <xf numFmtId="164" fontId="8" fillId="4" borderId="13" xfId="2" applyNumberFormat="1" applyFont="1" applyFill="1" applyBorder="1" applyAlignment="1">
      <alignment horizontal="right"/>
    </xf>
    <xf numFmtId="164" fontId="8" fillId="4" borderId="14" xfId="2" applyNumberFormat="1" applyFont="1" applyFill="1" applyBorder="1" applyAlignment="1" applyProtection="1">
      <alignment horizontal="right"/>
      <protection locked="0"/>
    </xf>
    <xf numFmtId="164" fontId="8" fillId="4" borderId="14" xfId="2" applyNumberFormat="1" applyFont="1" applyFill="1" applyBorder="1" applyAlignment="1">
      <alignment horizontal="right"/>
    </xf>
    <xf numFmtId="0" fontId="9" fillId="0" borderId="9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abSelected="1" workbookViewId="0">
      <selection activeCell="K11" sqref="K11"/>
    </sheetView>
  </sheetViews>
  <sheetFormatPr baseColWidth="10" defaultRowHeight="15" x14ac:dyDescent="0.25"/>
  <cols>
    <col min="2" max="2" width="26.5703125" customWidth="1"/>
  </cols>
  <sheetData>
    <row r="1" spans="1:8" x14ac:dyDescent="0.25">
      <c r="A1" s="1"/>
      <c r="B1" s="2"/>
      <c r="C1" s="2"/>
      <c r="D1" s="2"/>
      <c r="E1" s="2"/>
      <c r="F1" s="2"/>
      <c r="G1" s="2"/>
      <c r="H1" s="3"/>
    </row>
    <row r="2" spans="1:8" x14ac:dyDescent="0.25">
      <c r="A2" s="4" t="s">
        <v>0</v>
      </c>
      <c r="B2" s="5"/>
      <c r="C2" s="5"/>
      <c r="D2" s="5"/>
      <c r="E2" s="5"/>
      <c r="F2" s="5"/>
      <c r="G2" s="5"/>
      <c r="H2" s="6"/>
    </row>
    <row r="3" spans="1:8" x14ac:dyDescent="0.25">
      <c r="A3" s="7" t="s">
        <v>1</v>
      </c>
      <c r="B3" s="8"/>
      <c r="C3" s="8"/>
      <c r="D3" s="8"/>
      <c r="E3" s="8"/>
      <c r="F3" s="8"/>
      <c r="G3" s="8"/>
      <c r="H3" s="9"/>
    </row>
    <row r="4" spans="1:8" x14ac:dyDescent="0.25">
      <c r="A4" s="7" t="s">
        <v>2</v>
      </c>
      <c r="B4" s="8"/>
      <c r="C4" s="8"/>
      <c r="D4" s="8"/>
      <c r="E4" s="8"/>
      <c r="F4" s="8"/>
      <c r="G4" s="8"/>
      <c r="H4" s="9"/>
    </row>
    <row r="5" spans="1:8" x14ac:dyDescent="0.25">
      <c r="A5" s="10" t="s">
        <v>3</v>
      </c>
      <c r="B5" s="11"/>
      <c r="C5" s="11"/>
      <c r="D5" s="11"/>
      <c r="E5" s="11"/>
      <c r="F5" s="11"/>
      <c r="G5" s="11"/>
      <c r="H5" s="12"/>
    </row>
    <row r="6" spans="1:8" x14ac:dyDescent="0.25">
      <c r="A6" s="13"/>
      <c r="B6" s="13"/>
      <c r="C6" s="13"/>
      <c r="D6" s="13"/>
      <c r="E6" s="13"/>
      <c r="F6" s="13"/>
      <c r="G6" s="13"/>
      <c r="H6" s="13"/>
    </row>
    <row r="7" spans="1:8" x14ac:dyDescent="0.25">
      <c r="A7" s="14" t="s">
        <v>4</v>
      </c>
      <c r="B7" s="15"/>
      <c r="C7" s="16" t="s">
        <v>5</v>
      </c>
      <c r="D7" s="17"/>
      <c r="E7" s="17"/>
      <c r="F7" s="17"/>
      <c r="G7" s="18"/>
      <c r="H7" s="19" t="s">
        <v>6</v>
      </c>
    </row>
    <row r="8" spans="1:8" ht="48.75" x14ac:dyDescent="0.25">
      <c r="A8" s="20"/>
      <c r="B8" s="21"/>
      <c r="C8" s="22" t="s">
        <v>7</v>
      </c>
      <c r="D8" s="23" t="s">
        <v>8</v>
      </c>
      <c r="E8" s="22" t="s">
        <v>9</v>
      </c>
      <c r="F8" s="22" t="s">
        <v>10</v>
      </c>
      <c r="G8" s="22" t="s">
        <v>11</v>
      </c>
      <c r="H8" s="19"/>
    </row>
    <row r="9" spans="1:8" x14ac:dyDescent="0.25">
      <c r="A9" s="24"/>
      <c r="B9" s="25"/>
      <c r="C9" s="26">
        <v>1</v>
      </c>
      <c r="D9" s="26">
        <v>2</v>
      </c>
      <c r="E9" s="26" t="s">
        <v>12</v>
      </c>
      <c r="F9" s="26">
        <v>4</v>
      </c>
      <c r="G9" s="26">
        <v>5</v>
      </c>
      <c r="H9" s="26" t="s">
        <v>13</v>
      </c>
    </row>
    <row r="10" spans="1:8" x14ac:dyDescent="0.25">
      <c r="A10" s="27" t="s">
        <v>14</v>
      </c>
      <c r="B10" s="28"/>
      <c r="C10" s="29">
        <f t="shared" ref="C10:H10" si="0">SUM(C11:C17)</f>
        <v>1358278.07</v>
      </c>
      <c r="D10" s="29">
        <f t="shared" si="0"/>
        <v>0</v>
      </c>
      <c r="E10" s="29">
        <f t="shared" si="0"/>
        <v>1358278.07</v>
      </c>
      <c r="F10" s="29">
        <f t="shared" si="0"/>
        <v>334557.84000000003</v>
      </c>
      <c r="G10" s="29">
        <f t="shared" si="0"/>
        <v>334557.84000000003</v>
      </c>
      <c r="H10" s="29">
        <f t="shared" si="0"/>
        <v>1023720.23</v>
      </c>
    </row>
    <row r="11" spans="1:8" ht="60" x14ac:dyDescent="0.25">
      <c r="A11" s="30"/>
      <c r="B11" s="31" t="s">
        <v>15</v>
      </c>
      <c r="C11" s="32">
        <v>911976</v>
      </c>
      <c r="D11" s="32">
        <v>0</v>
      </c>
      <c r="E11" s="33">
        <f t="shared" ref="E11:E17" si="1">C11+D11</f>
        <v>911976</v>
      </c>
      <c r="F11" s="32">
        <v>227991</v>
      </c>
      <c r="G11" s="32">
        <v>227991</v>
      </c>
      <c r="H11" s="33">
        <f t="shared" ref="H11:H17" si="2">E11-F11</f>
        <v>683985</v>
      </c>
    </row>
    <row r="12" spans="1:8" ht="60" x14ac:dyDescent="0.25">
      <c r="A12" s="30"/>
      <c r="B12" s="31" t="s">
        <v>16</v>
      </c>
      <c r="C12" s="32">
        <v>0</v>
      </c>
      <c r="D12" s="32">
        <v>0</v>
      </c>
      <c r="E12" s="33">
        <f t="shared" si="1"/>
        <v>0</v>
      </c>
      <c r="F12" s="32">
        <v>49572.45</v>
      </c>
      <c r="G12" s="32">
        <v>49572.45</v>
      </c>
      <c r="H12" s="33">
        <f t="shared" si="2"/>
        <v>-49572.45</v>
      </c>
    </row>
    <row r="13" spans="1:8" ht="48" x14ac:dyDescent="0.25">
      <c r="A13" s="30"/>
      <c r="B13" s="31" t="s">
        <v>17</v>
      </c>
      <c r="C13" s="32">
        <v>139328.5</v>
      </c>
      <c r="D13" s="32">
        <v>0</v>
      </c>
      <c r="E13" s="33">
        <f t="shared" si="1"/>
        <v>139328.5</v>
      </c>
      <c r="F13" s="32">
        <v>0</v>
      </c>
      <c r="G13" s="32">
        <v>0</v>
      </c>
      <c r="H13" s="33">
        <f t="shared" si="2"/>
        <v>139328.5</v>
      </c>
    </row>
    <row r="14" spans="1:8" ht="24" x14ac:dyDescent="0.25">
      <c r="A14" s="30"/>
      <c r="B14" s="31" t="s">
        <v>18</v>
      </c>
      <c r="C14" s="32">
        <v>228520</v>
      </c>
      <c r="D14" s="32">
        <v>0</v>
      </c>
      <c r="E14" s="33">
        <f t="shared" si="1"/>
        <v>228520</v>
      </c>
      <c r="F14" s="32">
        <v>56994.39</v>
      </c>
      <c r="G14" s="32">
        <v>56994.39</v>
      </c>
      <c r="H14" s="33">
        <f t="shared" si="2"/>
        <v>171525.61</v>
      </c>
    </row>
    <row r="15" spans="1:8" ht="48" x14ac:dyDescent="0.25">
      <c r="A15" s="30"/>
      <c r="B15" s="31" t="s">
        <v>19</v>
      </c>
      <c r="C15" s="32">
        <v>78453.570000000007</v>
      </c>
      <c r="D15" s="32">
        <v>0</v>
      </c>
      <c r="E15" s="33">
        <f t="shared" si="1"/>
        <v>78453.570000000007</v>
      </c>
      <c r="F15" s="32">
        <v>0</v>
      </c>
      <c r="G15" s="32">
        <v>0</v>
      </c>
      <c r="H15" s="33">
        <f t="shared" si="2"/>
        <v>78453.570000000007</v>
      </c>
    </row>
    <row r="16" spans="1:8" x14ac:dyDescent="0.25">
      <c r="A16" s="30"/>
      <c r="B16" s="31" t="s">
        <v>20</v>
      </c>
      <c r="C16" s="32">
        <v>0</v>
      </c>
      <c r="D16" s="32">
        <v>0</v>
      </c>
      <c r="E16" s="33">
        <f t="shared" si="1"/>
        <v>0</v>
      </c>
      <c r="F16" s="32">
        <v>0</v>
      </c>
      <c r="G16" s="32">
        <v>0</v>
      </c>
      <c r="H16" s="33">
        <f t="shared" si="2"/>
        <v>0</v>
      </c>
    </row>
    <row r="17" spans="1:8" ht="48" x14ac:dyDescent="0.25">
      <c r="A17" s="30"/>
      <c r="B17" s="31" t="s">
        <v>21</v>
      </c>
      <c r="C17" s="32">
        <v>0</v>
      </c>
      <c r="D17" s="32">
        <v>0</v>
      </c>
      <c r="E17" s="33">
        <f t="shared" si="1"/>
        <v>0</v>
      </c>
      <c r="F17" s="32">
        <v>0</v>
      </c>
      <c r="G17" s="32">
        <v>0</v>
      </c>
      <c r="H17" s="33">
        <f t="shared" si="2"/>
        <v>0</v>
      </c>
    </row>
    <row r="18" spans="1:8" x14ac:dyDescent="0.25">
      <c r="A18" s="27" t="s">
        <v>22</v>
      </c>
      <c r="B18" s="28"/>
      <c r="C18" s="29">
        <f t="shared" ref="C18:H18" si="3">SUM(C19:C27)</f>
        <v>192539.41999999998</v>
      </c>
      <c r="D18" s="29">
        <f t="shared" si="3"/>
        <v>0</v>
      </c>
      <c r="E18" s="29">
        <f t="shared" si="3"/>
        <v>192539.41999999998</v>
      </c>
      <c r="F18" s="29">
        <f t="shared" si="3"/>
        <v>27727.329999999998</v>
      </c>
      <c r="G18" s="29">
        <f t="shared" si="3"/>
        <v>27727.329999999998</v>
      </c>
      <c r="H18" s="29">
        <f t="shared" si="3"/>
        <v>164812.09000000003</v>
      </c>
    </row>
    <row r="19" spans="1:8" ht="96" x14ac:dyDescent="0.25">
      <c r="A19" s="30"/>
      <c r="B19" s="31" t="s">
        <v>23</v>
      </c>
      <c r="C19" s="32">
        <v>88220</v>
      </c>
      <c r="D19" s="32">
        <v>0</v>
      </c>
      <c r="E19" s="33">
        <f t="shared" ref="E19:E27" si="4">C19+D19</f>
        <v>88220</v>
      </c>
      <c r="F19" s="32">
        <v>20818.5</v>
      </c>
      <c r="G19" s="32">
        <v>20818.5</v>
      </c>
      <c r="H19" s="33">
        <f t="shared" ref="H19:H27" si="5">E19-F19</f>
        <v>67401.5</v>
      </c>
    </row>
    <row r="20" spans="1:8" ht="24" x14ac:dyDescent="0.25">
      <c r="A20" s="30"/>
      <c r="B20" s="31" t="s">
        <v>24</v>
      </c>
      <c r="C20" s="32">
        <v>51350</v>
      </c>
      <c r="D20" s="32">
        <v>0</v>
      </c>
      <c r="E20" s="33">
        <f t="shared" si="4"/>
        <v>51350</v>
      </c>
      <c r="F20" s="32">
        <v>1495</v>
      </c>
      <c r="G20" s="32">
        <v>1495</v>
      </c>
      <c r="H20" s="33">
        <f t="shared" si="5"/>
        <v>49855</v>
      </c>
    </row>
    <row r="21" spans="1:8" ht="84" x14ac:dyDescent="0.25">
      <c r="A21" s="30"/>
      <c r="B21" s="31" t="s">
        <v>25</v>
      </c>
      <c r="C21" s="32">
        <v>0</v>
      </c>
      <c r="D21" s="32">
        <v>0</v>
      </c>
      <c r="E21" s="33">
        <f t="shared" si="4"/>
        <v>0</v>
      </c>
      <c r="F21" s="32">
        <v>0</v>
      </c>
      <c r="G21" s="32">
        <v>0</v>
      </c>
      <c r="H21" s="33">
        <f t="shared" si="5"/>
        <v>0</v>
      </c>
    </row>
    <row r="22" spans="1:8" ht="60" x14ac:dyDescent="0.25">
      <c r="A22" s="30"/>
      <c r="B22" s="31" t="s">
        <v>26</v>
      </c>
      <c r="C22" s="32">
        <v>20000</v>
      </c>
      <c r="D22" s="32">
        <v>0</v>
      </c>
      <c r="E22" s="33">
        <f t="shared" si="4"/>
        <v>20000</v>
      </c>
      <c r="F22" s="32">
        <v>5205.03</v>
      </c>
      <c r="G22" s="32">
        <v>5205.03</v>
      </c>
      <c r="H22" s="33">
        <f t="shared" si="5"/>
        <v>14794.970000000001</v>
      </c>
    </row>
    <row r="23" spans="1:8" ht="60" x14ac:dyDescent="0.25">
      <c r="A23" s="30"/>
      <c r="B23" s="31" t="s">
        <v>27</v>
      </c>
      <c r="C23" s="32">
        <v>0</v>
      </c>
      <c r="D23" s="32">
        <v>0</v>
      </c>
      <c r="E23" s="33">
        <f t="shared" si="4"/>
        <v>0</v>
      </c>
      <c r="F23" s="32">
        <v>0</v>
      </c>
      <c r="G23" s="32">
        <v>0</v>
      </c>
      <c r="H23" s="33">
        <f t="shared" si="5"/>
        <v>0</v>
      </c>
    </row>
    <row r="24" spans="1:8" ht="48" x14ac:dyDescent="0.25">
      <c r="A24" s="30"/>
      <c r="B24" s="31" t="s">
        <v>28</v>
      </c>
      <c r="C24" s="32">
        <v>2000</v>
      </c>
      <c r="D24" s="32">
        <v>0</v>
      </c>
      <c r="E24" s="33">
        <f t="shared" si="4"/>
        <v>2000</v>
      </c>
      <c r="F24" s="32">
        <v>0</v>
      </c>
      <c r="G24" s="32">
        <v>0</v>
      </c>
      <c r="H24" s="33">
        <f t="shared" si="5"/>
        <v>2000</v>
      </c>
    </row>
    <row r="25" spans="1:8" ht="72" x14ac:dyDescent="0.25">
      <c r="A25" s="30"/>
      <c r="B25" s="31" t="s">
        <v>29</v>
      </c>
      <c r="C25" s="32">
        <v>25669.42</v>
      </c>
      <c r="D25" s="32">
        <v>0</v>
      </c>
      <c r="E25" s="33">
        <f t="shared" si="4"/>
        <v>25669.42</v>
      </c>
      <c r="F25" s="32">
        <v>0</v>
      </c>
      <c r="G25" s="32">
        <v>0</v>
      </c>
      <c r="H25" s="33">
        <f t="shared" si="5"/>
        <v>25669.42</v>
      </c>
    </row>
    <row r="26" spans="1:8" ht="48" x14ac:dyDescent="0.25">
      <c r="A26" s="30"/>
      <c r="B26" s="31" t="s">
        <v>30</v>
      </c>
      <c r="C26" s="32">
        <v>0</v>
      </c>
      <c r="D26" s="32">
        <v>0</v>
      </c>
      <c r="E26" s="33">
        <f t="shared" si="4"/>
        <v>0</v>
      </c>
      <c r="F26" s="32">
        <v>0</v>
      </c>
      <c r="G26" s="32">
        <v>0</v>
      </c>
      <c r="H26" s="33">
        <f t="shared" si="5"/>
        <v>0</v>
      </c>
    </row>
    <row r="27" spans="1:8" ht="60" x14ac:dyDescent="0.25">
      <c r="A27" s="30"/>
      <c r="B27" s="31" t="s">
        <v>31</v>
      </c>
      <c r="C27" s="32">
        <v>5300</v>
      </c>
      <c r="D27" s="32">
        <v>0</v>
      </c>
      <c r="E27" s="33">
        <f t="shared" si="4"/>
        <v>5300</v>
      </c>
      <c r="F27" s="32">
        <v>208.8</v>
      </c>
      <c r="G27" s="32">
        <v>208.8</v>
      </c>
      <c r="H27" s="33">
        <f t="shared" si="5"/>
        <v>5091.2</v>
      </c>
    </row>
    <row r="28" spans="1:8" x14ac:dyDescent="0.25">
      <c r="A28" s="27" t="s">
        <v>32</v>
      </c>
      <c r="B28" s="28"/>
      <c r="C28" s="29">
        <f t="shared" ref="C28:H28" si="6">SUM(C29:C37)</f>
        <v>171535.12</v>
      </c>
      <c r="D28" s="29">
        <f t="shared" si="6"/>
        <v>0</v>
      </c>
      <c r="E28" s="29">
        <f t="shared" si="6"/>
        <v>171535.12</v>
      </c>
      <c r="F28" s="29">
        <f t="shared" si="6"/>
        <v>31466.559999999998</v>
      </c>
      <c r="G28" s="29">
        <f t="shared" si="6"/>
        <v>30184.95</v>
      </c>
      <c r="H28" s="29">
        <f t="shared" si="6"/>
        <v>140068.56</v>
      </c>
    </row>
    <row r="29" spans="1:8" ht="24" x14ac:dyDescent="0.25">
      <c r="A29" s="30"/>
      <c r="B29" s="31" t="s">
        <v>33</v>
      </c>
      <c r="C29" s="32">
        <v>25550</v>
      </c>
      <c r="D29" s="32">
        <v>0</v>
      </c>
      <c r="E29" s="33">
        <f t="shared" ref="E29:E37" si="7">C29+D29</f>
        <v>25550</v>
      </c>
      <c r="F29" s="32">
        <v>5536</v>
      </c>
      <c r="G29" s="32">
        <v>5536</v>
      </c>
      <c r="H29" s="33">
        <f t="shared" ref="H29:H37" si="8">E29-F29</f>
        <v>20014</v>
      </c>
    </row>
    <row r="30" spans="1:8" ht="36" x14ac:dyDescent="0.25">
      <c r="A30" s="30"/>
      <c r="B30" s="31" t="s">
        <v>34</v>
      </c>
      <c r="C30" s="32">
        <v>19500</v>
      </c>
      <c r="D30" s="32">
        <v>0</v>
      </c>
      <c r="E30" s="33">
        <f t="shared" si="7"/>
        <v>19500</v>
      </c>
      <c r="F30" s="32">
        <v>1368.8</v>
      </c>
      <c r="G30" s="32">
        <v>1368.8</v>
      </c>
      <c r="H30" s="33">
        <f t="shared" si="8"/>
        <v>18131.2</v>
      </c>
    </row>
    <row r="31" spans="1:8" ht="84" x14ac:dyDescent="0.25">
      <c r="A31" s="30"/>
      <c r="B31" s="31" t="s">
        <v>35</v>
      </c>
      <c r="C31" s="32">
        <v>40300</v>
      </c>
      <c r="D31" s="32">
        <v>0</v>
      </c>
      <c r="E31" s="33">
        <f t="shared" si="7"/>
        <v>40300</v>
      </c>
      <c r="F31" s="32">
        <v>1789</v>
      </c>
      <c r="G31" s="32">
        <v>507.39</v>
      </c>
      <c r="H31" s="33">
        <f t="shared" si="8"/>
        <v>38511</v>
      </c>
    </row>
    <row r="32" spans="1:8" ht="48" x14ac:dyDescent="0.25">
      <c r="A32" s="30"/>
      <c r="B32" s="31" t="s">
        <v>36</v>
      </c>
      <c r="C32" s="32">
        <v>21950</v>
      </c>
      <c r="D32" s="32">
        <v>0</v>
      </c>
      <c r="E32" s="33">
        <f t="shared" si="7"/>
        <v>21950</v>
      </c>
      <c r="F32" s="32">
        <v>5812.76</v>
      </c>
      <c r="G32" s="32">
        <v>5812.76</v>
      </c>
      <c r="H32" s="33">
        <f t="shared" si="8"/>
        <v>16137.24</v>
      </c>
    </row>
    <row r="33" spans="1:8" ht="84" x14ac:dyDescent="0.25">
      <c r="A33" s="30"/>
      <c r="B33" s="31" t="s">
        <v>37</v>
      </c>
      <c r="C33" s="32">
        <v>12700</v>
      </c>
      <c r="D33" s="32">
        <v>0</v>
      </c>
      <c r="E33" s="33">
        <f t="shared" si="7"/>
        <v>12700</v>
      </c>
      <c r="F33" s="32">
        <v>5220</v>
      </c>
      <c r="G33" s="32">
        <v>5220</v>
      </c>
      <c r="H33" s="33">
        <f t="shared" si="8"/>
        <v>7480</v>
      </c>
    </row>
    <row r="34" spans="1:8" ht="48" x14ac:dyDescent="0.25">
      <c r="A34" s="30"/>
      <c r="B34" s="31" t="s">
        <v>38</v>
      </c>
      <c r="C34" s="32">
        <v>0</v>
      </c>
      <c r="D34" s="32">
        <v>0</v>
      </c>
      <c r="E34" s="33">
        <f t="shared" si="7"/>
        <v>0</v>
      </c>
      <c r="F34" s="32">
        <v>1740</v>
      </c>
      <c r="G34" s="32">
        <v>1740</v>
      </c>
      <c r="H34" s="33">
        <f t="shared" si="8"/>
        <v>-1740</v>
      </c>
    </row>
    <row r="35" spans="1:8" ht="36" x14ac:dyDescent="0.25">
      <c r="A35" s="30"/>
      <c r="B35" s="31" t="s">
        <v>39</v>
      </c>
      <c r="C35" s="32">
        <v>43800</v>
      </c>
      <c r="D35" s="32">
        <v>0</v>
      </c>
      <c r="E35" s="33">
        <f t="shared" si="7"/>
        <v>43800</v>
      </c>
      <c r="F35" s="32">
        <v>0</v>
      </c>
      <c r="G35" s="32">
        <v>0</v>
      </c>
      <c r="H35" s="33">
        <f t="shared" si="8"/>
        <v>43800</v>
      </c>
    </row>
    <row r="36" spans="1:8" ht="24" x14ac:dyDescent="0.25">
      <c r="A36" s="30"/>
      <c r="B36" s="31" t="s">
        <v>40</v>
      </c>
      <c r="C36" s="32">
        <v>3250</v>
      </c>
      <c r="D36" s="32">
        <v>0</v>
      </c>
      <c r="E36" s="33">
        <f t="shared" si="7"/>
        <v>3250</v>
      </c>
      <c r="F36" s="32">
        <v>10000</v>
      </c>
      <c r="G36" s="32">
        <v>10000</v>
      </c>
      <c r="H36" s="33">
        <f t="shared" si="8"/>
        <v>-6750</v>
      </c>
    </row>
    <row r="37" spans="1:8" ht="36" x14ac:dyDescent="0.25">
      <c r="A37" s="30"/>
      <c r="B37" s="31" t="s">
        <v>41</v>
      </c>
      <c r="C37" s="32">
        <v>4485.12</v>
      </c>
      <c r="D37" s="32">
        <v>0</v>
      </c>
      <c r="E37" s="33">
        <f t="shared" si="7"/>
        <v>4485.12</v>
      </c>
      <c r="F37" s="32">
        <v>0</v>
      </c>
      <c r="G37" s="32">
        <v>0</v>
      </c>
      <c r="H37" s="33">
        <f t="shared" si="8"/>
        <v>4485.12</v>
      </c>
    </row>
    <row r="38" spans="1:8" x14ac:dyDescent="0.25">
      <c r="A38" s="27" t="s">
        <v>42</v>
      </c>
      <c r="B38" s="28"/>
      <c r="C38" s="29">
        <f t="shared" ref="C38:H38" si="9">SUM(C39:C47)</f>
        <v>7001.43</v>
      </c>
      <c r="D38" s="29">
        <f t="shared" si="9"/>
        <v>0</v>
      </c>
      <c r="E38" s="29">
        <f t="shared" si="9"/>
        <v>7001.43</v>
      </c>
      <c r="F38" s="29">
        <f t="shared" si="9"/>
        <v>0</v>
      </c>
      <c r="G38" s="29">
        <f t="shared" si="9"/>
        <v>0</v>
      </c>
      <c r="H38" s="29">
        <f t="shared" si="9"/>
        <v>7001.43</v>
      </c>
    </row>
    <row r="39" spans="1:8" ht="60" x14ac:dyDescent="0.25">
      <c r="A39" s="30"/>
      <c r="B39" s="31" t="s">
        <v>43</v>
      </c>
      <c r="C39" s="32">
        <v>0</v>
      </c>
      <c r="D39" s="32">
        <v>0</v>
      </c>
      <c r="E39" s="33">
        <f t="shared" ref="E39:E47" si="10">C39+D39</f>
        <v>0</v>
      </c>
      <c r="F39" s="32">
        <v>0</v>
      </c>
      <c r="G39" s="32">
        <v>0</v>
      </c>
      <c r="H39" s="33">
        <f t="shared" ref="H39:H47" si="11">E39-F39</f>
        <v>0</v>
      </c>
    </row>
    <row r="40" spans="1:8" ht="48" x14ac:dyDescent="0.25">
      <c r="A40" s="30"/>
      <c r="B40" s="31" t="s">
        <v>44</v>
      </c>
      <c r="C40" s="32">
        <v>0</v>
      </c>
      <c r="D40" s="32">
        <v>0</v>
      </c>
      <c r="E40" s="33">
        <f t="shared" si="10"/>
        <v>0</v>
      </c>
      <c r="F40" s="32">
        <v>0</v>
      </c>
      <c r="G40" s="32">
        <v>0</v>
      </c>
      <c r="H40" s="33">
        <f t="shared" si="11"/>
        <v>0</v>
      </c>
    </row>
    <row r="41" spans="1:8" ht="36" x14ac:dyDescent="0.25">
      <c r="A41" s="30"/>
      <c r="B41" s="31" t="s">
        <v>45</v>
      </c>
      <c r="C41" s="32">
        <v>0</v>
      </c>
      <c r="D41" s="32">
        <v>0</v>
      </c>
      <c r="E41" s="33">
        <f t="shared" si="10"/>
        <v>0</v>
      </c>
      <c r="F41" s="32">
        <v>0</v>
      </c>
      <c r="G41" s="32">
        <v>0</v>
      </c>
      <c r="H41" s="33">
        <f t="shared" si="11"/>
        <v>0</v>
      </c>
    </row>
    <row r="42" spans="1:8" ht="24" x14ac:dyDescent="0.25">
      <c r="A42" s="30"/>
      <c r="B42" s="31" t="s">
        <v>46</v>
      </c>
      <c r="C42" s="32">
        <v>7001.43</v>
      </c>
      <c r="D42" s="32">
        <v>0</v>
      </c>
      <c r="E42" s="33">
        <f t="shared" si="10"/>
        <v>7001.43</v>
      </c>
      <c r="F42" s="32">
        <v>0</v>
      </c>
      <c r="G42" s="32">
        <v>0</v>
      </c>
      <c r="H42" s="33">
        <f t="shared" si="11"/>
        <v>7001.43</v>
      </c>
    </row>
    <row r="43" spans="1:8" ht="24" x14ac:dyDescent="0.25">
      <c r="A43" s="30"/>
      <c r="B43" s="31" t="s">
        <v>47</v>
      </c>
      <c r="C43" s="32">
        <v>0</v>
      </c>
      <c r="D43" s="32">
        <v>0</v>
      </c>
      <c r="E43" s="33">
        <f t="shared" si="10"/>
        <v>0</v>
      </c>
      <c r="F43" s="32">
        <v>0</v>
      </c>
      <c r="G43" s="32">
        <v>0</v>
      </c>
      <c r="H43" s="33">
        <f t="shared" si="11"/>
        <v>0</v>
      </c>
    </row>
    <row r="44" spans="1:8" ht="72" x14ac:dyDescent="0.25">
      <c r="A44" s="30"/>
      <c r="B44" s="31" t="s">
        <v>48</v>
      </c>
      <c r="C44" s="32">
        <v>0</v>
      </c>
      <c r="D44" s="32">
        <v>0</v>
      </c>
      <c r="E44" s="33">
        <f t="shared" si="10"/>
        <v>0</v>
      </c>
      <c r="F44" s="32">
        <v>0</v>
      </c>
      <c r="G44" s="32">
        <v>0</v>
      </c>
      <c r="H44" s="33">
        <f t="shared" si="11"/>
        <v>0</v>
      </c>
    </row>
    <row r="45" spans="1:8" ht="48" x14ac:dyDescent="0.25">
      <c r="A45" s="30"/>
      <c r="B45" s="31" t="s">
        <v>49</v>
      </c>
      <c r="C45" s="32">
        <v>0</v>
      </c>
      <c r="D45" s="32">
        <v>0</v>
      </c>
      <c r="E45" s="33">
        <f t="shared" si="10"/>
        <v>0</v>
      </c>
      <c r="F45" s="32">
        <v>0</v>
      </c>
      <c r="G45" s="32">
        <v>0</v>
      </c>
      <c r="H45" s="33">
        <f t="shared" si="11"/>
        <v>0</v>
      </c>
    </row>
    <row r="46" spans="1:8" x14ac:dyDescent="0.25">
      <c r="A46" s="30"/>
      <c r="B46" s="31" t="s">
        <v>50</v>
      </c>
      <c r="C46" s="32">
        <v>0</v>
      </c>
      <c r="D46" s="32">
        <v>0</v>
      </c>
      <c r="E46" s="33">
        <f t="shared" si="10"/>
        <v>0</v>
      </c>
      <c r="F46" s="32">
        <v>0</v>
      </c>
      <c r="G46" s="32">
        <v>0</v>
      </c>
      <c r="H46" s="33">
        <f t="shared" si="11"/>
        <v>0</v>
      </c>
    </row>
    <row r="47" spans="1:8" ht="24" x14ac:dyDescent="0.25">
      <c r="A47" s="30"/>
      <c r="B47" s="31" t="s">
        <v>51</v>
      </c>
      <c r="C47" s="32">
        <v>0</v>
      </c>
      <c r="D47" s="32">
        <v>0</v>
      </c>
      <c r="E47" s="33">
        <f t="shared" si="10"/>
        <v>0</v>
      </c>
      <c r="F47" s="32">
        <v>0</v>
      </c>
      <c r="G47" s="32">
        <v>0</v>
      </c>
      <c r="H47" s="33">
        <f t="shared" si="11"/>
        <v>0</v>
      </c>
    </row>
    <row r="48" spans="1:8" x14ac:dyDescent="0.25">
      <c r="A48" s="27" t="s">
        <v>52</v>
      </c>
      <c r="B48" s="28"/>
      <c r="C48" s="29">
        <f t="shared" ref="C48:H48" si="12">SUM(C49:C57)</f>
        <v>21004.3</v>
      </c>
      <c r="D48" s="29">
        <f t="shared" si="12"/>
        <v>0</v>
      </c>
      <c r="E48" s="29">
        <f t="shared" si="12"/>
        <v>21004.3</v>
      </c>
      <c r="F48" s="29">
        <f t="shared" si="12"/>
        <v>8891.6</v>
      </c>
      <c r="G48" s="29">
        <f t="shared" si="12"/>
        <v>8891.6</v>
      </c>
      <c r="H48" s="29">
        <f t="shared" si="12"/>
        <v>12112.699999999999</v>
      </c>
    </row>
    <row r="49" spans="1:8" ht="48" x14ac:dyDescent="0.25">
      <c r="A49" s="30"/>
      <c r="B49" s="31" t="s">
        <v>53</v>
      </c>
      <c r="C49" s="32">
        <v>21004.3</v>
      </c>
      <c r="D49" s="32">
        <v>0</v>
      </c>
      <c r="E49" s="33">
        <f t="shared" ref="E49:E57" si="13">C49+D49</f>
        <v>21004.3</v>
      </c>
      <c r="F49" s="32">
        <v>8891.6</v>
      </c>
      <c r="G49" s="32">
        <v>8891.6</v>
      </c>
      <c r="H49" s="33">
        <f t="shared" ref="H49:H57" si="14">E49-F49</f>
        <v>12112.699999999999</v>
      </c>
    </row>
    <row r="50" spans="1:8" ht="48" x14ac:dyDescent="0.25">
      <c r="A50" s="30"/>
      <c r="B50" s="31" t="s">
        <v>54</v>
      </c>
      <c r="C50" s="32">
        <v>0</v>
      </c>
      <c r="D50" s="32">
        <v>0</v>
      </c>
      <c r="E50" s="33">
        <f t="shared" si="13"/>
        <v>0</v>
      </c>
      <c r="F50" s="32">
        <v>0</v>
      </c>
      <c r="G50" s="32">
        <v>0</v>
      </c>
      <c r="H50" s="33">
        <f t="shared" si="14"/>
        <v>0</v>
      </c>
    </row>
    <row r="51" spans="1:8" ht="48" x14ac:dyDescent="0.25">
      <c r="A51" s="30"/>
      <c r="B51" s="31" t="s">
        <v>55</v>
      </c>
      <c r="C51" s="32">
        <v>0</v>
      </c>
      <c r="D51" s="32">
        <v>0</v>
      </c>
      <c r="E51" s="33">
        <f t="shared" si="13"/>
        <v>0</v>
      </c>
      <c r="F51" s="32">
        <v>0</v>
      </c>
      <c r="G51" s="32">
        <v>0</v>
      </c>
      <c r="H51" s="33">
        <f t="shared" si="14"/>
        <v>0</v>
      </c>
    </row>
    <row r="52" spans="1:8" ht="36" x14ac:dyDescent="0.25">
      <c r="A52" s="30"/>
      <c r="B52" s="31" t="s">
        <v>56</v>
      </c>
      <c r="C52" s="32">
        <v>0</v>
      </c>
      <c r="D52" s="32">
        <v>0</v>
      </c>
      <c r="E52" s="33">
        <f t="shared" si="13"/>
        <v>0</v>
      </c>
      <c r="F52" s="32">
        <v>0</v>
      </c>
      <c r="G52" s="32">
        <v>0</v>
      </c>
      <c r="H52" s="33">
        <f t="shared" si="14"/>
        <v>0</v>
      </c>
    </row>
    <row r="53" spans="1:8" ht="36" x14ac:dyDescent="0.25">
      <c r="A53" s="30"/>
      <c r="B53" s="31" t="s">
        <v>57</v>
      </c>
      <c r="C53" s="32">
        <v>0</v>
      </c>
      <c r="D53" s="32">
        <v>0</v>
      </c>
      <c r="E53" s="33">
        <f t="shared" si="13"/>
        <v>0</v>
      </c>
      <c r="F53" s="32">
        <v>0</v>
      </c>
      <c r="G53" s="32">
        <v>0</v>
      </c>
      <c r="H53" s="33">
        <f t="shared" si="14"/>
        <v>0</v>
      </c>
    </row>
    <row r="54" spans="1:8" ht="60" x14ac:dyDescent="0.25">
      <c r="A54" s="30"/>
      <c r="B54" s="31" t="s">
        <v>58</v>
      </c>
      <c r="C54" s="32">
        <v>0</v>
      </c>
      <c r="D54" s="32">
        <v>0</v>
      </c>
      <c r="E54" s="33">
        <f t="shared" si="13"/>
        <v>0</v>
      </c>
      <c r="F54" s="32">
        <v>0</v>
      </c>
      <c r="G54" s="32">
        <v>0</v>
      </c>
      <c r="H54" s="33">
        <f t="shared" si="14"/>
        <v>0</v>
      </c>
    </row>
    <row r="55" spans="1:8" ht="24" x14ac:dyDescent="0.25">
      <c r="A55" s="30"/>
      <c r="B55" s="31" t="s">
        <v>59</v>
      </c>
      <c r="C55" s="32">
        <v>0</v>
      </c>
      <c r="D55" s="32">
        <v>0</v>
      </c>
      <c r="E55" s="33">
        <f t="shared" si="13"/>
        <v>0</v>
      </c>
      <c r="F55" s="32">
        <v>0</v>
      </c>
      <c r="G55" s="32">
        <v>0</v>
      </c>
      <c r="H55" s="33">
        <f t="shared" si="14"/>
        <v>0</v>
      </c>
    </row>
    <row r="56" spans="1:8" ht="24" x14ac:dyDescent="0.25">
      <c r="A56" s="30"/>
      <c r="B56" s="31" t="s">
        <v>60</v>
      </c>
      <c r="C56" s="32">
        <v>0</v>
      </c>
      <c r="D56" s="32">
        <v>0</v>
      </c>
      <c r="E56" s="33">
        <f t="shared" si="13"/>
        <v>0</v>
      </c>
      <c r="F56" s="32">
        <v>0</v>
      </c>
      <c r="G56" s="32">
        <v>0</v>
      </c>
      <c r="H56" s="33">
        <f t="shared" si="14"/>
        <v>0</v>
      </c>
    </row>
    <row r="57" spans="1:8" ht="24" x14ac:dyDescent="0.25">
      <c r="A57" s="30"/>
      <c r="B57" s="31" t="s">
        <v>61</v>
      </c>
      <c r="C57" s="32">
        <v>0</v>
      </c>
      <c r="D57" s="32">
        <v>0</v>
      </c>
      <c r="E57" s="33">
        <f t="shared" si="13"/>
        <v>0</v>
      </c>
      <c r="F57" s="32">
        <v>0</v>
      </c>
      <c r="G57" s="32">
        <v>0</v>
      </c>
      <c r="H57" s="33">
        <f t="shared" si="14"/>
        <v>0</v>
      </c>
    </row>
    <row r="58" spans="1:8" x14ac:dyDescent="0.25">
      <c r="A58" s="27" t="s">
        <v>62</v>
      </c>
      <c r="B58" s="28"/>
      <c r="C58" s="29">
        <f t="shared" ref="C58:H58" si="15">SUM(C59:C61)</f>
        <v>0</v>
      </c>
      <c r="D58" s="29">
        <f t="shared" si="15"/>
        <v>0</v>
      </c>
      <c r="E58" s="29">
        <f t="shared" si="15"/>
        <v>0</v>
      </c>
      <c r="F58" s="29">
        <f t="shared" si="15"/>
        <v>0</v>
      </c>
      <c r="G58" s="29">
        <f t="shared" si="15"/>
        <v>0</v>
      </c>
      <c r="H58" s="29">
        <f t="shared" si="15"/>
        <v>0</v>
      </c>
    </row>
    <row r="59" spans="1:8" ht="48" x14ac:dyDescent="0.25">
      <c r="A59" s="30"/>
      <c r="B59" s="31" t="s">
        <v>63</v>
      </c>
      <c r="C59" s="32">
        <v>0</v>
      </c>
      <c r="D59" s="32">
        <v>0</v>
      </c>
      <c r="E59" s="33">
        <f>C59+D59</f>
        <v>0</v>
      </c>
      <c r="F59" s="32">
        <v>0</v>
      </c>
      <c r="G59" s="32">
        <v>0</v>
      </c>
      <c r="H59" s="33">
        <f>E59-F59</f>
        <v>0</v>
      </c>
    </row>
    <row r="60" spans="1:8" ht="36" x14ac:dyDescent="0.25">
      <c r="A60" s="30"/>
      <c r="B60" s="31" t="s">
        <v>64</v>
      </c>
      <c r="C60" s="32">
        <v>0</v>
      </c>
      <c r="D60" s="32">
        <v>0</v>
      </c>
      <c r="E60" s="33">
        <f>C60+D60</f>
        <v>0</v>
      </c>
      <c r="F60" s="32">
        <v>0</v>
      </c>
      <c r="G60" s="32">
        <v>0</v>
      </c>
      <c r="H60" s="33">
        <f>E60-F60</f>
        <v>0</v>
      </c>
    </row>
    <row r="61" spans="1:8" ht="48" x14ac:dyDescent="0.25">
      <c r="A61" s="30"/>
      <c r="B61" s="31" t="s">
        <v>65</v>
      </c>
      <c r="C61" s="32">
        <v>0</v>
      </c>
      <c r="D61" s="32">
        <v>0</v>
      </c>
      <c r="E61" s="33">
        <f>C61+D61</f>
        <v>0</v>
      </c>
      <c r="F61" s="32">
        <v>0</v>
      </c>
      <c r="G61" s="32">
        <v>0</v>
      </c>
      <c r="H61" s="33">
        <f>E61-F61</f>
        <v>0</v>
      </c>
    </row>
    <row r="62" spans="1:8" x14ac:dyDescent="0.25">
      <c r="A62" s="27" t="s">
        <v>66</v>
      </c>
      <c r="B62" s="28"/>
      <c r="C62" s="29">
        <f t="shared" ref="C62:H62" si="16">SUM(C63:C69)</f>
        <v>0</v>
      </c>
      <c r="D62" s="29">
        <f t="shared" si="16"/>
        <v>0</v>
      </c>
      <c r="E62" s="29">
        <f t="shared" si="16"/>
        <v>0</v>
      </c>
      <c r="F62" s="29">
        <f t="shared" si="16"/>
        <v>0</v>
      </c>
      <c r="G62" s="29">
        <f t="shared" si="16"/>
        <v>0</v>
      </c>
      <c r="H62" s="29">
        <f t="shared" si="16"/>
        <v>0</v>
      </c>
    </row>
    <row r="63" spans="1:8" ht="60" x14ac:dyDescent="0.25">
      <c r="A63" s="30"/>
      <c r="B63" s="31" t="s">
        <v>67</v>
      </c>
      <c r="C63" s="32">
        <v>0</v>
      </c>
      <c r="D63" s="32">
        <v>0</v>
      </c>
      <c r="E63" s="33">
        <f t="shared" ref="E63:E69" si="17">C63+D63</f>
        <v>0</v>
      </c>
      <c r="F63" s="32">
        <v>0</v>
      </c>
      <c r="G63" s="32">
        <v>0</v>
      </c>
      <c r="H63" s="33">
        <f t="shared" ref="H63:H69" si="18">E63-F63</f>
        <v>0</v>
      </c>
    </row>
    <row r="64" spans="1:8" ht="36" x14ac:dyDescent="0.25">
      <c r="A64" s="30"/>
      <c r="B64" s="31" t="s">
        <v>68</v>
      </c>
      <c r="C64" s="32">
        <v>0</v>
      </c>
      <c r="D64" s="32">
        <v>0</v>
      </c>
      <c r="E64" s="33">
        <f t="shared" si="17"/>
        <v>0</v>
      </c>
      <c r="F64" s="32">
        <v>0</v>
      </c>
      <c r="G64" s="32">
        <v>0</v>
      </c>
      <c r="H64" s="33">
        <f t="shared" si="18"/>
        <v>0</v>
      </c>
    </row>
    <row r="65" spans="1:8" ht="36" x14ac:dyDescent="0.25">
      <c r="A65" s="30"/>
      <c r="B65" s="31" t="s">
        <v>69</v>
      </c>
      <c r="C65" s="32">
        <v>0</v>
      </c>
      <c r="D65" s="32">
        <v>0</v>
      </c>
      <c r="E65" s="33">
        <f t="shared" si="17"/>
        <v>0</v>
      </c>
      <c r="F65" s="32">
        <v>0</v>
      </c>
      <c r="G65" s="32">
        <v>0</v>
      </c>
      <c r="H65" s="33">
        <f t="shared" si="18"/>
        <v>0</v>
      </c>
    </row>
    <row r="66" spans="1:8" ht="36" x14ac:dyDescent="0.25">
      <c r="A66" s="30"/>
      <c r="B66" s="31" t="s">
        <v>70</v>
      </c>
      <c r="C66" s="32">
        <v>0</v>
      </c>
      <c r="D66" s="32">
        <v>0</v>
      </c>
      <c r="E66" s="33">
        <f t="shared" si="17"/>
        <v>0</v>
      </c>
      <c r="F66" s="32">
        <v>0</v>
      </c>
      <c r="G66" s="32">
        <v>0</v>
      </c>
      <c r="H66" s="33">
        <f t="shared" si="18"/>
        <v>0</v>
      </c>
    </row>
    <row r="67" spans="1:8" ht="72" x14ac:dyDescent="0.25">
      <c r="A67" s="30"/>
      <c r="B67" s="31" t="s">
        <v>71</v>
      </c>
      <c r="C67" s="32">
        <v>0</v>
      </c>
      <c r="D67" s="32">
        <v>0</v>
      </c>
      <c r="E67" s="33">
        <f t="shared" si="17"/>
        <v>0</v>
      </c>
      <c r="F67" s="32">
        <v>0</v>
      </c>
      <c r="G67" s="32">
        <v>0</v>
      </c>
      <c r="H67" s="33">
        <f t="shared" si="18"/>
        <v>0</v>
      </c>
    </row>
    <row r="68" spans="1:8" ht="36" x14ac:dyDescent="0.25">
      <c r="A68" s="30"/>
      <c r="B68" s="31" t="s">
        <v>72</v>
      </c>
      <c r="C68" s="32">
        <v>0</v>
      </c>
      <c r="D68" s="32">
        <v>0</v>
      </c>
      <c r="E68" s="33">
        <f t="shared" si="17"/>
        <v>0</v>
      </c>
      <c r="F68" s="32">
        <v>0</v>
      </c>
      <c r="G68" s="32">
        <v>0</v>
      </c>
      <c r="H68" s="33">
        <f t="shared" si="18"/>
        <v>0</v>
      </c>
    </row>
    <row r="69" spans="1:8" ht="72" x14ac:dyDescent="0.25">
      <c r="A69" s="30"/>
      <c r="B69" s="31" t="s">
        <v>73</v>
      </c>
      <c r="C69" s="32">
        <v>0</v>
      </c>
      <c r="D69" s="32">
        <v>0</v>
      </c>
      <c r="E69" s="33">
        <f t="shared" si="17"/>
        <v>0</v>
      </c>
      <c r="F69" s="32">
        <v>0</v>
      </c>
      <c r="G69" s="32">
        <v>0</v>
      </c>
      <c r="H69" s="33">
        <f t="shared" si="18"/>
        <v>0</v>
      </c>
    </row>
    <row r="70" spans="1:8" x14ac:dyDescent="0.25">
      <c r="A70" s="27" t="s">
        <v>74</v>
      </c>
      <c r="B70" s="28"/>
      <c r="C70" s="29">
        <f t="shared" ref="C70:H70" si="19">SUM(C71:C73)</f>
        <v>0</v>
      </c>
      <c r="D70" s="29">
        <f t="shared" si="19"/>
        <v>0</v>
      </c>
      <c r="E70" s="29">
        <f t="shared" si="19"/>
        <v>0</v>
      </c>
      <c r="F70" s="29">
        <f t="shared" si="19"/>
        <v>0</v>
      </c>
      <c r="G70" s="29">
        <f t="shared" si="19"/>
        <v>0</v>
      </c>
      <c r="H70" s="29">
        <f t="shared" si="19"/>
        <v>0</v>
      </c>
    </row>
    <row r="71" spans="1:8" ht="24" x14ac:dyDescent="0.25">
      <c r="A71" s="30"/>
      <c r="B71" s="31" t="s">
        <v>75</v>
      </c>
      <c r="C71" s="32">
        <v>0</v>
      </c>
      <c r="D71" s="32">
        <v>0</v>
      </c>
      <c r="E71" s="33">
        <f>C71+D71</f>
        <v>0</v>
      </c>
      <c r="F71" s="32">
        <v>0</v>
      </c>
      <c r="G71" s="32">
        <v>0</v>
      </c>
      <c r="H71" s="33">
        <f>E71-F71</f>
        <v>0</v>
      </c>
    </row>
    <row r="72" spans="1:8" x14ac:dyDescent="0.25">
      <c r="A72" s="30"/>
      <c r="B72" s="31" t="s">
        <v>76</v>
      </c>
      <c r="C72" s="32">
        <v>0</v>
      </c>
      <c r="D72" s="32">
        <v>0</v>
      </c>
      <c r="E72" s="33">
        <f>C72+D72</f>
        <v>0</v>
      </c>
      <c r="F72" s="32">
        <v>0</v>
      </c>
      <c r="G72" s="32">
        <v>0</v>
      </c>
      <c r="H72" s="33">
        <f>E72-F72</f>
        <v>0</v>
      </c>
    </row>
    <row r="73" spans="1:8" x14ac:dyDescent="0.25">
      <c r="A73" s="30"/>
      <c r="B73" s="31" t="s">
        <v>77</v>
      </c>
      <c r="C73" s="32">
        <v>0</v>
      </c>
      <c r="D73" s="32">
        <v>0</v>
      </c>
      <c r="E73" s="33">
        <f>C73+D73</f>
        <v>0</v>
      </c>
      <c r="F73" s="32">
        <v>0</v>
      </c>
      <c r="G73" s="32">
        <v>0</v>
      </c>
      <c r="H73" s="33">
        <f>E73-F73</f>
        <v>0</v>
      </c>
    </row>
    <row r="74" spans="1:8" x14ac:dyDescent="0.25">
      <c r="A74" s="27" t="s">
        <v>78</v>
      </c>
      <c r="B74" s="28"/>
      <c r="C74" s="29">
        <f t="shared" ref="C74:H74" si="20">SUM(C75:C81)</f>
        <v>0</v>
      </c>
      <c r="D74" s="29">
        <f t="shared" si="20"/>
        <v>0</v>
      </c>
      <c r="E74" s="29">
        <f t="shared" si="20"/>
        <v>0</v>
      </c>
      <c r="F74" s="29">
        <f t="shared" si="20"/>
        <v>0</v>
      </c>
      <c r="G74" s="29">
        <f t="shared" si="20"/>
        <v>0</v>
      </c>
      <c r="H74" s="29">
        <f t="shared" si="20"/>
        <v>0</v>
      </c>
    </row>
    <row r="75" spans="1:8" ht="36" x14ac:dyDescent="0.25">
      <c r="A75" s="30"/>
      <c r="B75" s="31" t="s">
        <v>79</v>
      </c>
      <c r="C75" s="32">
        <v>0</v>
      </c>
      <c r="D75" s="32">
        <v>0</v>
      </c>
      <c r="E75" s="33">
        <f t="shared" ref="E75:E81" si="21">C75+D75</f>
        <v>0</v>
      </c>
      <c r="F75" s="32">
        <v>0</v>
      </c>
      <c r="G75" s="32">
        <v>0</v>
      </c>
      <c r="H75" s="33">
        <f t="shared" ref="H75:H81" si="22">E75-F75</f>
        <v>0</v>
      </c>
    </row>
    <row r="76" spans="1:8" ht="36" x14ac:dyDescent="0.25">
      <c r="A76" s="30"/>
      <c r="B76" s="31" t="s">
        <v>80</v>
      </c>
      <c r="C76" s="32">
        <v>0</v>
      </c>
      <c r="D76" s="32">
        <v>0</v>
      </c>
      <c r="E76" s="33">
        <f t="shared" si="21"/>
        <v>0</v>
      </c>
      <c r="F76" s="32">
        <v>0</v>
      </c>
      <c r="G76" s="32">
        <v>0</v>
      </c>
      <c r="H76" s="33">
        <f t="shared" si="22"/>
        <v>0</v>
      </c>
    </row>
    <row r="77" spans="1:8" ht="36" x14ac:dyDescent="0.25">
      <c r="A77" s="30"/>
      <c r="B77" s="31" t="s">
        <v>81</v>
      </c>
      <c r="C77" s="32">
        <v>0</v>
      </c>
      <c r="D77" s="32">
        <v>0</v>
      </c>
      <c r="E77" s="33">
        <f t="shared" si="21"/>
        <v>0</v>
      </c>
      <c r="F77" s="32">
        <v>0</v>
      </c>
      <c r="G77" s="32">
        <v>0</v>
      </c>
      <c r="H77" s="33">
        <f t="shared" si="22"/>
        <v>0</v>
      </c>
    </row>
    <row r="78" spans="1:8" ht="36" x14ac:dyDescent="0.25">
      <c r="A78" s="30"/>
      <c r="B78" s="31" t="s">
        <v>82</v>
      </c>
      <c r="C78" s="32">
        <v>0</v>
      </c>
      <c r="D78" s="32">
        <v>0</v>
      </c>
      <c r="E78" s="33">
        <f t="shared" si="21"/>
        <v>0</v>
      </c>
      <c r="F78" s="32">
        <v>0</v>
      </c>
      <c r="G78" s="32">
        <v>0</v>
      </c>
      <c r="H78" s="33">
        <f t="shared" si="22"/>
        <v>0</v>
      </c>
    </row>
    <row r="79" spans="1:8" ht="24" x14ac:dyDescent="0.25">
      <c r="A79" s="30"/>
      <c r="B79" s="31" t="s">
        <v>83</v>
      </c>
      <c r="C79" s="32">
        <v>0</v>
      </c>
      <c r="D79" s="32">
        <v>0</v>
      </c>
      <c r="E79" s="33">
        <f t="shared" si="21"/>
        <v>0</v>
      </c>
      <c r="F79" s="32">
        <v>0</v>
      </c>
      <c r="G79" s="32">
        <v>0</v>
      </c>
      <c r="H79" s="33">
        <f t="shared" si="22"/>
        <v>0</v>
      </c>
    </row>
    <row r="80" spans="1:8" ht="24" x14ac:dyDescent="0.25">
      <c r="A80" s="30"/>
      <c r="B80" s="31" t="s">
        <v>84</v>
      </c>
      <c r="C80" s="32">
        <v>0</v>
      </c>
      <c r="D80" s="32">
        <v>0</v>
      </c>
      <c r="E80" s="33">
        <f t="shared" si="21"/>
        <v>0</v>
      </c>
      <c r="F80" s="32">
        <v>0</v>
      </c>
      <c r="G80" s="32">
        <v>0</v>
      </c>
      <c r="H80" s="33">
        <f t="shared" si="22"/>
        <v>0</v>
      </c>
    </row>
    <row r="81" spans="1:8" ht="60" x14ac:dyDescent="0.25">
      <c r="A81" s="30"/>
      <c r="B81" s="31" t="s">
        <v>85</v>
      </c>
      <c r="C81" s="34">
        <v>0</v>
      </c>
      <c r="D81" s="34">
        <v>0</v>
      </c>
      <c r="E81" s="35">
        <f t="shared" si="21"/>
        <v>0</v>
      </c>
      <c r="F81" s="34">
        <v>0</v>
      </c>
      <c r="G81" s="34">
        <v>0</v>
      </c>
      <c r="H81" s="35">
        <f t="shared" si="22"/>
        <v>0</v>
      </c>
    </row>
    <row r="82" spans="1:8" ht="24" x14ac:dyDescent="0.25">
      <c r="A82" s="36"/>
      <c r="B82" s="37" t="s">
        <v>86</v>
      </c>
      <c r="C82" s="35">
        <f t="shared" ref="C82:H82" si="23">C10+C18+C28+C38+C48+C58+C62+C70+C74</f>
        <v>1750358.3399999999</v>
      </c>
      <c r="D82" s="35">
        <f t="shared" si="23"/>
        <v>0</v>
      </c>
      <c r="E82" s="35">
        <f t="shared" si="23"/>
        <v>1750358.3399999999</v>
      </c>
      <c r="F82" s="35">
        <f t="shared" si="23"/>
        <v>402643.33</v>
      </c>
      <c r="G82" s="35">
        <f t="shared" si="23"/>
        <v>401361.72000000003</v>
      </c>
      <c r="H82" s="35">
        <f t="shared" si="23"/>
        <v>1347715.01</v>
      </c>
    </row>
  </sheetData>
  <mergeCells count="17">
    <mergeCell ref="A62:B62"/>
    <mergeCell ref="A70:B70"/>
    <mergeCell ref="A74:B74"/>
    <mergeCell ref="A10:B10"/>
    <mergeCell ref="A18:B18"/>
    <mergeCell ref="A28:B28"/>
    <mergeCell ref="A38:B38"/>
    <mergeCell ref="A48:B48"/>
    <mergeCell ref="A58:B58"/>
    <mergeCell ref="A1:H1"/>
    <mergeCell ref="A2:H2"/>
    <mergeCell ref="A3:H3"/>
    <mergeCell ref="A4:H4"/>
    <mergeCell ref="A5:H5"/>
    <mergeCell ref="A7:B9"/>
    <mergeCell ref="C7:G7"/>
    <mergeCell ref="H7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2020-06-11T16:44:56Z</dcterms:created>
  <dcterms:modified xsi:type="dcterms:W3CDTF">2020-06-11T16:55:27Z</dcterms:modified>
</cp:coreProperties>
</file>