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MARZO 2020\ESTADOS FINANCIEROS MARZO 2020\FALTANTES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F46" i="1"/>
  <c r="I45" i="1"/>
  <c r="H45" i="1"/>
  <c r="G45" i="1"/>
  <c r="F45" i="1"/>
  <c r="E45" i="1"/>
  <c r="D45" i="1"/>
  <c r="I43" i="1"/>
  <c r="F43" i="1"/>
  <c r="I42" i="1"/>
  <c r="F42" i="1"/>
  <c r="I41" i="1"/>
  <c r="F41" i="1"/>
  <c r="I40" i="1"/>
  <c r="F40" i="1"/>
  <c r="I39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I48" i="1" s="1"/>
  <c r="H29" i="1"/>
  <c r="H48" i="1" s="1"/>
  <c r="G29" i="1"/>
  <c r="G48" i="1" s="1"/>
  <c r="F29" i="1"/>
  <c r="F48" i="1" s="1"/>
  <c r="E29" i="1"/>
  <c r="E48" i="1" s="1"/>
  <c r="D29" i="1"/>
  <c r="D48" i="1" s="1"/>
  <c r="H21" i="1"/>
  <c r="G21" i="1"/>
  <c r="E21" i="1"/>
  <c r="D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21" i="1" s="1"/>
  <c r="F10" i="1"/>
  <c r="F21" i="1" s="1"/>
</calcChain>
</file>

<file path=xl/sharedStrings.xml><?xml version="1.0" encoding="utf-8"?>
<sst xmlns="http://schemas.openxmlformats.org/spreadsheetml/2006/main" count="61" uniqueCount="35">
  <si>
    <t>CONSEJO MUNICIPAL CONTRA LAS ADICCIONES EN SAN PEDRO TLAQUEPAQUE</t>
  </si>
  <si>
    <t>Estado Analítico de Ingresos</t>
  </si>
  <si>
    <t>Del 1 de Enero al 31 de Marzo de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</si>
  <si>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</si>
  <si>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</si>
  <si>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</si>
  <si>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</si>
  <si>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</si>
  <si>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</si>
  <si>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</si>
  <si>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</si>
  <si>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</si>
  <si>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</si>
  <si>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</si>
  <si>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</si>
  <si>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</si>
  <si>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</si>
  <si>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</si>
  <si>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</si>
  <si>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</si>
  <si>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</si>
  <si>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</si>
  <si>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</si>
  <si>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
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</si>
  <si>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</si>
  <si>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</si>
  <si>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</si>
  <si>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</si>
  <si>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</si>
  <si>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</si>
  <si>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</si>
  <si>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</si>
  <si>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</si>
  <si>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derivados de financiamiento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</si>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</sst>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</cellStyleXfs>
  <cellXfs count="86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3" fontId="5" fillId="3" borderId="5" xfId="3" applyNumberFormat="1" applyFont="1" applyFill="1" applyBorder="1" applyAlignment="1" applyProtection="1">
      <alignment horizontal="right"/>
      <protection locked="0"/>
    </xf>
    <xf numFmtId="3" fontId="5" fillId="3" borderId="5" xfId="3" applyNumberFormat="1" applyFont="1" applyFill="1" applyBorder="1" applyAlignment="1" applyProtection="1">
      <alignment horizontal="right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3" fontId="5" fillId="3" borderId="8" xfId="3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3" fontId="8" fillId="3" borderId="12" xfId="2" applyNumberFormat="1" applyFont="1" applyFill="1" applyBorder="1" applyAlignment="1" applyProtection="1">
      <alignment horizontal="right"/>
    </xf>
    <xf numFmtId="3" fontId="8" fillId="3" borderId="13" xfId="2" applyNumberFormat="1" applyFont="1" applyFill="1" applyBorder="1" applyAlignment="1">
      <alignment horizontal="right"/>
    </xf>
    <xf numFmtId="0" fontId="9" fillId="0" borderId="0" xfId="0" applyFont="1"/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8" fillId="3" borderId="14" xfId="2" applyNumberFormat="1" applyFont="1" applyFill="1" applyBorder="1" applyAlignment="1">
      <alignment horizontal="right"/>
    </xf>
    <xf numFmtId="0" fontId="12" fillId="3" borderId="1" xfId="2" applyFont="1" applyFill="1" applyBorder="1"/>
    <xf numFmtId="0" fontId="12" fillId="3" borderId="2" xfId="2" applyFont="1" applyFill="1" applyBorder="1"/>
    <xf numFmtId="0" fontId="12" fillId="3" borderId="3" xfId="2" applyFont="1" applyFill="1" applyBorder="1"/>
    <xf numFmtId="3" fontId="12" fillId="3" borderId="13" xfId="2" applyNumberFormat="1" applyFont="1" applyFill="1" applyBorder="1" applyAlignment="1">
      <alignment horizontal="center"/>
    </xf>
    <xf numFmtId="0" fontId="13" fillId="3" borderId="4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4" fillId="0" borderId="5" xfId="0" applyFont="1" applyBorder="1"/>
    <xf numFmtId="3" fontId="14" fillId="3" borderId="15" xfId="2" applyNumberFormat="1" applyFont="1" applyFill="1" applyBorder="1" applyAlignment="1">
      <alignment horizontal="right"/>
    </xf>
    <xf numFmtId="0" fontId="12" fillId="3" borderId="4" xfId="2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3" fontId="15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5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left" wrapText="1"/>
    </xf>
    <xf numFmtId="0" fontId="13" fillId="3" borderId="0" xfId="2" applyFont="1" applyFill="1" applyBorder="1" applyAlignment="1">
      <alignment horizontal="left" wrapText="1"/>
    </xf>
    <xf numFmtId="0" fontId="13" fillId="3" borderId="5" xfId="2" applyFont="1" applyFill="1" applyBorder="1" applyAlignment="1">
      <alignment horizontal="left" wrapText="1"/>
    </xf>
    <xf numFmtId="3" fontId="14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3" fontId="13" fillId="3" borderId="15" xfId="3" applyNumberFormat="1" applyFont="1" applyFill="1" applyBorder="1" applyAlignment="1">
      <alignment horizontal="right"/>
    </xf>
    <xf numFmtId="0" fontId="12" fillId="3" borderId="0" xfId="2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 wrapText="1"/>
    </xf>
    <xf numFmtId="3" fontId="14" fillId="3" borderId="15" xfId="3" applyNumberFormat="1" applyFont="1" applyFill="1" applyBorder="1" applyAlignment="1">
      <alignment horizontal="right"/>
    </xf>
    <xf numFmtId="0" fontId="12" fillId="3" borderId="6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wrapText="1"/>
    </xf>
    <xf numFmtId="3" fontId="12" fillId="3" borderId="14" xfId="3" applyNumberFormat="1" applyFont="1" applyFill="1" applyBorder="1" applyAlignment="1">
      <alignment horizontal="right"/>
    </xf>
    <xf numFmtId="0" fontId="13" fillId="3" borderId="9" xfId="2" applyFont="1" applyFill="1" applyBorder="1" applyAlignment="1">
      <alignment horizontal="centerContinuous"/>
    </xf>
    <xf numFmtId="0" fontId="13" fillId="3" borderId="10" xfId="2" applyFont="1" applyFill="1" applyBorder="1" applyAlignment="1">
      <alignment horizontal="centerContinuous"/>
    </xf>
    <xf numFmtId="0" fontId="13" fillId="3" borderId="11" xfId="2" applyFont="1" applyFill="1" applyBorder="1" applyAlignment="1">
      <alignment horizontal="left" wrapText="1" indent="1"/>
    </xf>
    <xf numFmtId="3" fontId="13" fillId="3" borderId="12" xfId="2" applyNumberFormat="1" applyFont="1" applyFill="1" applyBorder="1" applyAlignment="1">
      <alignment horizontal="right"/>
    </xf>
    <xf numFmtId="3" fontId="13" fillId="3" borderId="13" xfId="2" applyNumberFormat="1" applyFont="1" applyFill="1" applyBorder="1" applyAlignment="1"/>
    <xf numFmtId="0" fontId="16" fillId="3" borderId="2" xfId="0" applyFont="1" applyFill="1" applyBorder="1" applyAlignment="1">
      <alignment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3" fontId="13" fillId="3" borderId="14" xfId="2" applyNumberFormat="1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M10" sqref="M10"/>
    </sheetView>
  </sheetViews>
  <sheetFormatPr baseColWidth="10" defaultRowHeight="15" x14ac:dyDescent="0.25"/>
  <cols>
    <col min="3" max="3" width="26.5703125" customWidth="1"/>
    <col min="4" max="4" width="11.42578125" customWidth="1"/>
    <col min="9" max="9" width="20" customWidth="1"/>
  </cols>
  <sheetData>
    <row r="1" spans="1:9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x14ac:dyDescent="0.25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x14ac:dyDescent="0.25">
      <c r="A3" s="7" t="s">
        <v>1</v>
      </c>
      <c r="B3" s="8"/>
      <c r="C3" s="8"/>
      <c r="D3" s="8"/>
      <c r="E3" s="8"/>
      <c r="F3" s="8"/>
      <c r="G3" s="8"/>
      <c r="H3" s="8"/>
      <c r="I3" s="9"/>
    </row>
    <row r="4" spans="1:9" x14ac:dyDescent="0.25">
      <c r="A4" s="10" t="s">
        <v>2</v>
      </c>
      <c r="B4" s="11"/>
      <c r="C4" s="11"/>
      <c r="D4" s="11"/>
      <c r="E4" s="11"/>
      <c r="F4" s="11"/>
      <c r="G4" s="11"/>
      <c r="H4" s="11"/>
      <c r="I4" s="12"/>
    </row>
    <row r="5" spans="1:9" x14ac:dyDescent="0.25">
      <c r="A5" s="13"/>
      <c r="B5" s="13"/>
      <c r="C5" s="13"/>
      <c r="D5" s="14"/>
      <c r="E5" s="15"/>
      <c r="F5" s="15"/>
      <c r="G5" s="15"/>
      <c r="H5" s="15"/>
      <c r="I5" s="15"/>
    </row>
    <row r="6" spans="1:9" x14ac:dyDescent="0.25">
      <c r="A6" s="16" t="s">
        <v>3</v>
      </c>
      <c r="B6" s="17"/>
      <c r="C6" s="17"/>
      <c r="D6" s="18" t="s">
        <v>4</v>
      </c>
      <c r="E6" s="19"/>
      <c r="F6" s="19"/>
      <c r="G6" s="19"/>
      <c r="H6" s="20"/>
      <c r="I6" s="21" t="s">
        <v>5</v>
      </c>
    </row>
    <row r="7" spans="1:9" ht="48.75" x14ac:dyDescent="0.25">
      <c r="A7" s="17"/>
      <c r="B7" s="17"/>
      <c r="C7" s="17"/>
      <c r="D7" s="22" t="s">
        <v>6</v>
      </c>
      <c r="E7" s="23" t="s">
        <v>7</v>
      </c>
      <c r="F7" s="22" t="s">
        <v>8</v>
      </c>
      <c r="G7" s="22" t="s">
        <v>9</v>
      </c>
      <c r="H7" s="22" t="s">
        <v>10</v>
      </c>
      <c r="I7" s="21"/>
    </row>
    <row r="8" spans="1:9" x14ac:dyDescent="0.25">
      <c r="A8" s="24"/>
      <c r="B8" s="24"/>
      <c r="C8" s="24"/>
      <c r="D8" s="25" t="s">
        <v>11</v>
      </c>
      <c r="E8" s="25" t="s">
        <v>12</v>
      </c>
      <c r="F8" s="25" t="s">
        <v>13</v>
      </c>
      <c r="G8" s="25" t="s">
        <v>14</v>
      </c>
      <c r="H8" s="25" t="s">
        <v>15</v>
      </c>
      <c r="I8" s="25" t="s">
        <v>16</v>
      </c>
    </row>
    <row r="9" spans="1:9" x14ac:dyDescent="0.25">
      <c r="A9" s="26"/>
      <c r="B9" s="27"/>
      <c r="C9" s="28"/>
      <c r="D9" s="29"/>
      <c r="E9" s="30"/>
      <c r="F9" s="30"/>
      <c r="G9" s="30"/>
      <c r="H9" s="30"/>
      <c r="I9" s="30"/>
    </row>
    <row r="10" spans="1:9" x14ac:dyDescent="0.25">
      <c r="A10" s="31" t="s">
        <v>17</v>
      </c>
      <c r="B10" s="32"/>
      <c r="C10" s="33"/>
      <c r="D10" s="34">
        <v>0</v>
      </c>
      <c r="E10" s="34">
        <v>0</v>
      </c>
      <c r="F10" s="34">
        <f>D10+E10</f>
        <v>0</v>
      </c>
      <c r="G10" s="34">
        <v>0</v>
      </c>
      <c r="H10" s="34">
        <v>0</v>
      </c>
      <c r="I10" s="34">
        <f>H10-D10</f>
        <v>0</v>
      </c>
    </row>
    <row r="11" spans="1:9" x14ac:dyDescent="0.25">
      <c r="A11" s="31" t="s">
        <v>18</v>
      </c>
      <c r="B11" s="32"/>
      <c r="C11" s="33"/>
      <c r="D11" s="34">
        <v>0</v>
      </c>
      <c r="E11" s="34">
        <v>0</v>
      </c>
      <c r="F11" s="34">
        <f>D11+E11</f>
        <v>0</v>
      </c>
      <c r="G11" s="34">
        <v>0</v>
      </c>
      <c r="H11" s="34">
        <v>0</v>
      </c>
      <c r="I11" s="34">
        <f>H11-D11</f>
        <v>0</v>
      </c>
    </row>
    <row r="12" spans="1:9" x14ac:dyDescent="0.25">
      <c r="A12" s="31" t="s">
        <v>19</v>
      </c>
      <c r="B12" s="32"/>
      <c r="C12" s="33"/>
      <c r="D12" s="34">
        <v>0</v>
      </c>
      <c r="E12" s="34">
        <v>0</v>
      </c>
      <c r="F12" s="34">
        <f>D12+E12</f>
        <v>0</v>
      </c>
      <c r="G12" s="34">
        <v>0</v>
      </c>
      <c r="H12" s="34">
        <v>0</v>
      </c>
      <c r="I12" s="34">
        <f>H12-D12</f>
        <v>0</v>
      </c>
    </row>
    <row r="13" spans="1:9" x14ac:dyDescent="0.25">
      <c r="A13" s="31" t="s">
        <v>20</v>
      </c>
      <c r="B13" s="32"/>
      <c r="C13" s="33"/>
      <c r="D13" s="34">
        <v>0</v>
      </c>
      <c r="E13" s="34">
        <v>0</v>
      </c>
      <c r="F13" s="34">
        <f>D13+E13</f>
        <v>0</v>
      </c>
      <c r="G13" s="34">
        <v>0</v>
      </c>
      <c r="H13" s="34">
        <v>0</v>
      </c>
      <c r="I13" s="34">
        <f>H13-D13</f>
        <v>0</v>
      </c>
    </row>
    <row r="14" spans="1:9" x14ac:dyDescent="0.25">
      <c r="A14" s="31" t="s">
        <v>21</v>
      </c>
      <c r="B14" s="32"/>
      <c r="C14" s="33"/>
      <c r="D14" s="34">
        <v>0</v>
      </c>
      <c r="E14" s="35">
        <v>0</v>
      </c>
      <c r="F14" s="34">
        <f t="shared" ref="F14:F20" si="0">D14+E14</f>
        <v>0</v>
      </c>
      <c r="G14" s="35">
        <v>0</v>
      </c>
      <c r="H14" s="35">
        <v>0</v>
      </c>
      <c r="I14" s="34">
        <f t="shared" ref="I14:I20" si="1">H14-D14</f>
        <v>0</v>
      </c>
    </row>
    <row r="15" spans="1:9" ht="30" customHeight="1" x14ac:dyDescent="0.25">
      <c r="A15" s="31" t="s">
        <v>22</v>
      </c>
      <c r="B15" s="32"/>
      <c r="C15" s="33"/>
      <c r="D15" s="34">
        <v>0</v>
      </c>
      <c r="E15" s="35">
        <v>0</v>
      </c>
      <c r="F15" s="34">
        <f t="shared" si="0"/>
        <v>0</v>
      </c>
      <c r="G15" s="35">
        <v>0</v>
      </c>
      <c r="H15" s="35">
        <v>0</v>
      </c>
      <c r="I15" s="34">
        <f t="shared" si="1"/>
        <v>0</v>
      </c>
    </row>
    <row r="16" spans="1:9" ht="24.75" customHeight="1" x14ac:dyDescent="0.25">
      <c r="A16" s="31" t="s">
        <v>23</v>
      </c>
      <c r="B16" s="32"/>
      <c r="C16" s="33"/>
      <c r="D16" s="34">
        <v>0</v>
      </c>
      <c r="E16" s="34">
        <v>0</v>
      </c>
      <c r="F16" s="34">
        <f t="shared" si="0"/>
        <v>0</v>
      </c>
      <c r="G16" s="34">
        <v>11000</v>
      </c>
      <c r="H16" s="34">
        <v>11000</v>
      </c>
      <c r="I16" s="34">
        <f t="shared" si="1"/>
        <v>11000</v>
      </c>
    </row>
    <row r="17" spans="1:9" ht="39" customHeight="1" x14ac:dyDescent="0.25">
      <c r="A17" s="31" t="s">
        <v>24</v>
      </c>
      <c r="B17" s="32"/>
      <c r="C17" s="33"/>
      <c r="D17" s="34">
        <v>0</v>
      </c>
      <c r="E17" s="34">
        <v>0</v>
      </c>
      <c r="F17" s="34">
        <f t="shared" si="0"/>
        <v>0</v>
      </c>
      <c r="G17" s="34">
        <v>0</v>
      </c>
      <c r="H17" s="34">
        <v>0</v>
      </c>
      <c r="I17" s="34">
        <f t="shared" si="1"/>
        <v>0</v>
      </c>
    </row>
    <row r="18" spans="1:9" ht="29.25" customHeight="1" x14ac:dyDescent="0.25">
      <c r="A18" s="31" t="s">
        <v>25</v>
      </c>
      <c r="B18" s="32"/>
      <c r="C18" s="33"/>
      <c r="D18" s="34">
        <v>1750358.34</v>
      </c>
      <c r="E18" s="34">
        <v>0</v>
      </c>
      <c r="F18" s="34">
        <f t="shared" si="0"/>
        <v>1750358.34</v>
      </c>
      <c r="G18" s="34">
        <v>437589.6</v>
      </c>
      <c r="H18" s="34">
        <v>437589.6</v>
      </c>
      <c r="I18" s="34">
        <f t="shared" si="1"/>
        <v>-1312768.7400000002</v>
      </c>
    </row>
    <row r="19" spans="1:9" x14ac:dyDescent="0.25">
      <c r="A19" s="31" t="s">
        <v>26</v>
      </c>
      <c r="B19" s="32"/>
      <c r="C19" s="33"/>
      <c r="D19" s="34">
        <v>0</v>
      </c>
      <c r="E19" s="34">
        <v>0</v>
      </c>
      <c r="F19" s="34">
        <f t="shared" si="0"/>
        <v>0</v>
      </c>
      <c r="G19" s="34">
        <v>0</v>
      </c>
      <c r="H19" s="34">
        <v>0</v>
      </c>
      <c r="I19" s="34">
        <f t="shared" si="1"/>
        <v>0</v>
      </c>
    </row>
    <row r="20" spans="1:9" x14ac:dyDescent="0.25">
      <c r="A20" s="36"/>
      <c r="B20" s="37"/>
      <c r="C20" s="38"/>
      <c r="D20" s="34"/>
      <c r="E20" s="39"/>
      <c r="F20" s="34">
        <f t="shared" si="0"/>
        <v>0</v>
      </c>
      <c r="G20" s="39"/>
      <c r="H20" s="39"/>
      <c r="I20" s="34">
        <f t="shared" si="1"/>
        <v>0</v>
      </c>
    </row>
    <row r="21" spans="1:9" x14ac:dyDescent="0.25">
      <c r="A21" s="40"/>
      <c r="B21" s="41"/>
      <c r="C21" s="42" t="s">
        <v>27</v>
      </c>
      <c r="D21" s="43">
        <f t="shared" ref="D21:I21" si="2">D10+D11+D12+D13+D14+D15+D16+D17+D18+D19</f>
        <v>1750358.34</v>
      </c>
      <c r="E21" s="43">
        <f t="shared" si="2"/>
        <v>0</v>
      </c>
      <c r="F21" s="43">
        <f t="shared" si="2"/>
        <v>1750358.34</v>
      </c>
      <c r="G21" s="43">
        <f t="shared" si="2"/>
        <v>448589.6</v>
      </c>
      <c r="H21" s="43">
        <f t="shared" si="2"/>
        <v>448589.6</v>
      </c>
      <c r="I21" s="44">
        <f t="shared" si="2"/>
        <v>-1301768.7400000002</v>
      </c>
    </row>
    <row r="22" spans="1:9" x14ac:dyDescent="0.25">
      <c r="D22" s="45"/>
      <c r="E22" s="45"/>
      <c r="F22" s="45"/>
      <c r="G22" s="46" t="s">
        <v>28</v>
      </c>
      <c r="H22" s="47"/>
      <c r="I22" s="48"/>
    </row>
    <row r="25" spans="1:9" x14ac:dyDescent="0.25">
      <c r="A25" s="16" t="s">
        <v>29</v>
      </c>
      <c r="B25" s="17"/>
      <c r="C25" s="17"/>
      <c r="D25" s="18" t="s">
        <v>4</v>
      </c>
      <c r="E25" s="19"/>
      <c r="F25" s="19"/>
      <c r="G25" s="19"/>
      <c r="H25" s="20"/>
      <c r="I25" s="21" t="s">
        <v>5</v>
      </c>
    </row>
    <row r="26" spans="1:9" ht="48.75" x14ac:dyDescent="0.25">
      <c r="A26" s="17"/>
      <c r="B26" s="17"/>
      <c r="C26" s="17"/>
      <c r="D26" s="22" t="s">
        <v>6</v>
      </c>
      <c r="E26" s="23" t="s">
        <v>30</v>
      </c>
      <c r="F26" s="22" t="s">
        <v>8</v>
      </c>
      <c r="G26" s="22" t="s">
        <v>9</v>
      </c>
      <c r="H26" s="22" t="s">
        <v>10</v>
      </c>
      <c r="I26" s="21"/>
    </row>
    <row r="27" spans="1:9" x14ac:dyDescent="0.25">
      <c r="A27" s="24"/>
      <c r="B27" s="24"/>
      <c r="C27" s="24"/>
      <c r="D27" s="25" t="s">
        <v>11</v>
      </c>
      <c r="E27" s="25" t="s">
        <v>12</v>
      </c>
      <c r="F27" s="25" t="s">
        <v>13</v>
      </c>
      <c r="G27" s="25" t="s">
        <v>14</v>
      </c>
      <c r="H27" s="25" t="s">
        <v>15</v>
      </c>
      <c r="I27" s="25" t="s">
        <v>16</v>
      </c>
    </row>
    <row r="28" spans="1:9" x14ac:dyDescent="0.25">
      <c r="A28" s="49"/>
      <c r="B28" s="50"/>
      <c r="C28" s="51"/>
      <c r="D28" s="52"/>
      <c r="E28" s="52"/>
      <c r="F28" s="52"/>
      <c r="G28" s="52"/>
      <c r="H28" s="52"/>
      <c r="I28" s="52"/>
    </row>
    <row r="29" spans="1:9" x14ac:dyDescent="0.25">
      <c r="A29" s="53" t="s">
        <v>31</v>
      </c>
      <c r="B29" s="54"/>
      <c r="C29" s="55"/>
      <c r="D29" s="56">
        <f t="shared" ref="D29:I29" si="3">SUM(D30:D37)</f>
        <v>0</v>
      </c>
      <c r="E29" s="56">
        <f t="shared" si="3"/>
        <v>0</v>
      </c>
      <c r="F29" s="56">
        <f t="shared" si="3"/>
        <v>0</v>
      </c>
      <c r="G29" s="56">
        <f t="shared" si="3"/>
        <v>0</v>
      </c>
      <c r="H29" s="56">
        <f t="shared" si="3"/>
        <v>0</v>
      </c>
      <c r="I29" s="56">
        <f t="shared" si="3"/>
        <v>0</v>
      </c>
    </row>
    <row r="30" spans="1:9" x14ac:dyDescent="0.25">
      <c r="A30" s="57"/>
      <c r="B30" s="58" t="s">
        <v>17</v>
      </c>
      <c r="C30" s="59"/>
      <c r="D30" s="60">
        <v>0</v>
      </c>
      <c r="E30" s="60">
        <v>0</v>
      </c>
      <c r="F30" s="61">
        <f>D30+E30</f>
        <v>0</v>
      </c>
      <c r="G30" s="60">
        <v>0</v>
      </c>
      <c r="H30" s="60">
        <v>0</v>
      </c>
      <c r="I30" s="61">
        <f>H30-D30</f>
        <v>0</v>
      </c>
    </row>
    <row r="31" spans="1:9" x14ac:dyDescent="0.25">
      <c r="A31" s="57"/>
      <c r="B31" s="58" t="s">
        <v>18</v>
      </c>
      <c r="C31" s="59"/>
      <c r="D31" s="60">
        <v>0</v>
      </c>
      <c r="E31" s="60">
        <v>0</v>
      </c>
      <c r="F31" s="61">
        <f>D31+E31</f>
        <v>0</v>
      </c>
      <c r="G31" s="60">
        <v>0</v>
      </c>
      <c r="H31" s="60">
        <v>0</v>
      </c>
      <c r="I31" s="61">
        <f>H31-D31</f>
        <v>0</v>
      </c>
    </row>
    <row r="32" spans="1:9" x14ac:dyDescent="0.25">
      <c r="A32" s="57"/>
      <c r="B32" s="58" t="s">
        <v>19</v>
      </c>
      <c r="C32" s="59"/>
      <c r="D32" s="60">
        <v>0</v>
      </c>
      <c r="E32" s="60">
        <v>0</v>
      </c>
      <c r="F32" s="61">
        <f t="shared" ref="F32:F37" si="4">D32+E32</f>
        <v>0</v>
      </c>
      <c r="G32" s="60">
        <v>0</v>
      </c>
      <c r="H32" s="60">
        <v>0</v>
      </c>
      <c r="I32" s="61">
        <f>H32-D32</f>
        <v>0</v>
      </c>
    </row>
    <row r="33" spans="1:9" x14ac:dyDescent="0.25">
      <c r="A33" s="57"/>
      <c r="B33" s="58" t="s">
        <v>20</v>
      </c>
      <c r="C33" s="59"/>
      <c r="D33" s="60">
        <v>0</v>
      </c>
      <c r="E33" s="61">
        <v>0</v>
      </c>
      <c r="F33" s="61">
        <f t="shared" si="4"/>
        <v>0</v>
      </c>
      <c r="G33" s="61">
        <v>0</v>
      </c>
      <c r="H33" s="61">
        <v>0</v>
      </c>
      <c r="I33" s="61">
        <f t="shared" ref="I33:I38" si="5">H33-D33</f>
        <v>0</v>
      </c>
    </row>
    <row r="34" spans="1:9" x14ac:dyDescent="0.25">
      <c r="A34" s="57"/>
      <c r="B34" s="58" t="s">
        <v>21</v>
      </c>
      <c r="C34" s="59"/>
      <c r="D34" s="60">
        <v>0</v>
      </c>
      <c r="E34" s="60">
        <v>0</v>
      </c>
      <c r="F34" s="61">
        <f t="shared" si="4"/>
        <v>0</v>
      </c>
      <c r="G34" s="60">
        <v>0</v>
      </c>
      <c r="H34" s="60">
        <v>0</v>
      </c>
      <c r="I34" s="61">
        <f t="shared" si="5"/>
        <v>0</v>
      </c>
    </row>
    <row r="35" spans="1:9" x14ac:dyDescent="0.25">
      <c r="A35" s="57"/>
      <c r="B35" s="58" t="s">
        <v>22</v>
      </c>
      <c r="C35" s="59"/>
      <c r="D35" s="60">
        <v>0</v>
      </c>
      <c r="E35" s="60">
        <v>0</v>
      </c>
      <c r="F35" s="61">
        <f t="shared" si="4"/>
        <v>0</v>
      </c>
      <c r="G35" s="60">
        <v>0</v>
      </c>
      <c r="H35" s="60">
        <v>0</v>
      </c>
      <c r="I35" s="61">
        <f t="shared" si="5"/>
        <v>0</v>
      </c>
    </row>
    <row r="36" spans="1:9" x14ac:dyDescent="0.25">
      <c r="A36" s="57"/>
      <c r="B36" s="58" t="s">
        <v>24</v>
      </c>
      <c r="C36" s="59"/>
      <c r="D36" s="60">
        <v>0</v>
      </c>
      <c r="E36" s="61">
        <v>0</v>
      </c>
      <c r="F36" s="61">
        <f t="shared" si="4"/>
        <v>0</v>
      </c>
      <c r="G36" s="61">
        <v>0</v>
      </c>
      <c r="H36" s="61">
        <v>0</v>
      </c>
      <c r="I36" s="61">
        <f t="shared" si="5"/>
        <v>0</v>
      </c>
    </row>
    <row r="37" spans="1:9" x14ac:dyDescent="0.25">
      <c r="A37" s="57"/>
      <c r="B37" s="58" t="s">
        <v>25</v>
      </c>
      <c r="C37" s="59"/>
      <c r="D37" s="60">
        <v>0</v>
      </c>
      <c r="E37" s="60">
        <v>0</v>
      </c>
      <c r="F37" s="61">
        <f t="shared" si="4"/>
        <v>0</v>
      </c>
      <c r="G37" s="60">
        <v>0</v>
      </c>
      <c r="H37" s="60">
        <v>0</v>
      </c>
      <c r="I37" s="61">
        <f t="shared" si="5"/>
        <v>0</v>
      </c>
    </row>
    <row r="38" spans="1:9" x14ac:dyDescent="0.25">
      <c r="A38" s="57"/>
      <c r="D38" s="60"/>
      <c r="E38" s="60"/>
      <c r="F38" s="61">
        <f>D38+E38</f>
        <v>0</v>
      </c>
      <c r="G38" s="60"/>
      <c r="H38" s="60"/>
      <c r="I38" s="61">
        <f t="shared" si="5"/>
        <v>0</v>
      </c>
    </row>
    <row r="39" spans="1:9" x14ac:dyDescent="0.25">
      <c r="A39" s="62" t="s">
        <v>32</v>
      </c>
      <c r="B39" s="63"/>
      <c r="C39" s="64"/>
      <c r="D39" s="65">
        <f t="shared" ref="D39:I39" si="6">D40+D41+D42+D43</f>
        <v>1750358.34</v>
      </c>
      <c r="E39" s="65">
        <f t="shared" si="6"/>
        <v>0</v>
      </c>
      <c r="F39" s="65">
        <f t="shared" si="6"/>
        <v>1750358.34</v>
      </c>
      <c r="G39" s="65">
        <f t="shared" si="6"/>
        <v>448589.6</v>
      </c>
      <c r="H39" s="65">
        <f t="shared" si="6"/>
        <v>448589.6</v>
      </c>
      <c r="I39" s="65">
        <f t="shared" si="6"/>
        <v>-1301768.7400000002</v>
      </c>
    </row>
    <row r="40" spans="1:9" x14ac:dyDescent="0.25">
      <c r="A40" s="53"/>
      <c r="B40" s="58" t="s">
        <v>18</v>
      </c>
      <c r="C40" s="59"/>
      <c r="D40" s="60">
        <v>0</v>
      </c>
      <c r="E40" s="60">
        <v>0</v>
      </c>
      <c r="F40" s="61">
        <f>D40+E40</f>
        <v>0</v>
      </c>
      <c r="G40" s="60">
        <v>0</v>
      </c>
      <c r="H40" s="60">
        <v>0</v>
      </c>
      <c r="I40" s="61">
        <f>H40-D40</f>
        <v>0</v>
      </c>
    </row>
    <row r="41" spans="1:9" x14ac:dyDescent="0.25">
      <c r="A41" s="53"/>
      <c r="B41" s="58" t="s">
        <v>21</v>
      </c>
      <c r="C41" s="59"/>
      <c r="D41" s="60">
        <v>0</v>
      </c>
      <c r="E41" s="60">
        <v>0</v>
      </c>
      <c r="F41" s="61">
        <f>D41+E41</f>
        <v>0</v>
      </c>
      <c r="G41" s="60">
        <v>0</v>
      </c>
      <c r="H41" s="60">
        <v>0</v>
      </c>
      <c r="I41" s="61">
        <f>H41-D41</f>
        <v>0</v>
      </c>
    </row>
    <row r="42" spans="1:9" x14ac:dyDescent="0.25">
      <c r="A42" s="57"/>
      <c r="B42" s="58" t="s">
        <v>23</v>
      </c>
      <c r="C42" s="59"/>
      <c r="D42" s="60">
        <v>0</v>
      </c>
      <c r="E42" s="60">
        <v>0</v>
      </c>
      <c r="F42" s="61">
        <f>D42+E42</f>
        <v>0</v>
      </c>
      <c r="G42" s="60">
        <v>11000</v>
      </c>
      <c r="H42" s="60">
        <v>11000</v>
      </c>
      <c r="I42" s="61">
        <f>H42-D42</f>
        <v>11000</v>
      </c>
    </row>
    <row r="43" spans="1:9" x14ac:dyDescent="0.25">
      <c r="A43" s="57"/>
      <c r="B43" s="58" t="s">
        <v>25</v>
      </c>
      <c r="C43" s="59"/>
      <c r="D43" s="60">
        <v>1750358.34</v>
      </c>
      <c r="E43" s="60">
        <v>0</v>
      </c>
      <c r="F43" s="61">
        <f>D43+E43</f>
        <v>1750358.34</v>
      </c>
      <c r="G43" s="60">
        <v>437589.6</v>
      </c>
      <c r="H43" s="60">
        <v>437589.6</v>
      </c>
      <c r="I43" s="61">
        <f>H43-D43</f>
        <v>-1312768.7400000002</v>
      </c>
    </row>
    <row r="44" spans="1:9" x14ac:dyDescent="0.25">
      <c r="A44" s="66"/>
      <c r="B44" s="67"/>
      <c r="C44" s="68"/>
      <c r="D44" s="69"/>
      <c r="E44" s="69"/>
      <c r="F44" s="69"/>
      <c r="G44" s="69"/>
      <c r="H44" s="69"/>
      <c r="I44" s="69"/>
    </row>
    <row r="45" spans="1:9" x14ac:dyDescent="0.25">
      <c r="A45" s="53" t="s">
        <v>33</v>
      </c>
      <c r="B45" s="70"/>
      <c r="C45" s="71"/>
      <c r="D45" s="72">
        <f t="shared" ref="D45:I45" si="7">D46</f>
        <v>0</v>
      </c>
      <c r="E45" s="72">
        <f t="shared" si="7"/>
        <v>0</v>
      </c>
      <c r="F45" s="72">
        <f t="shared" si="7"/>
        <v>0</v>
      </c>
      <c r="G45" s="72">
        <f t="shared" si="7"/>
        <v>0</v>
      </c>
      <c r="H45" s="72">
        <f t="shared" si="7"/>
        <v>0</v>
      </c>
      <c r="I45" s="72">
        <f t="shared" si="7"/>
        <v>0</v>
      </c>
    </row>
    <row r="46" spans="1:9" x14ac:dyDescent="0.25">
      <c r="A46" s="57"/>
      <c r="B46" s="58" t="s">
        <v>26</v>
      </c>
      <c r="C46" s="59"/>
      <c r="D46" s="60">
        <v>0</v>
      </c>
      <c r="E46" s="60">
        <v>0</v>
      </c>
      <c r="F46" s="61">
        <f>D46+E46</f>
        <v>0</v>
      </c>
      <c r="G46" s="60">
        <v>0</v>
      </c>
      <c r="H46" s="60">
        <v>0</v>
      </c>
      <c r="I46" s="61">
        <f>H46-D46</f>
        <v>0</v>
      </c>
    </row>
    <row r="47" spans="1:9" x14ac:dyDescent="0.25">
      <c r="A47" s="73"/>
      <c r="B47" s="74"/>
      <c r="C47" s="75"/>
      <c r="D47" s="76"/>
      <c r="E47" s="76"/>
      <c r="F47" s="76"/>
      <c r="G47" s="76"/>
      <c r="H47" s="76"/>
      <c r="I47" s="76"/>
    </row>
    <row r="48" spans="1:9" x14ac:dyDescent="0.25">
      <c r="A48" s="77"/>
      <c r="B48" s="78"/>
      <c r="C48" s="79" t="s">
        <v>27</v>
      </c>
      <c r="D48" s="80">
        <f t="shared" ref="D48:I48" si="8">D29+D39+D45</f>
        <v>1750358.34</v>
      </c>
      <c r="E48" s="80">
        <f t="shared" si="8"/>
        <v>0</v>
      </c>
      <c r="F48" s="80">
        <f t="shared" si="8"/>
        <v>1750358.34</v>
      </c>
      <c r="G48" s="80">
        <f t="shared" si="8"/>
        <v>448589.6</v>
      </c>
      <c r="H48" s="80">
        <f t="shared" si="8"/>
        <v>448589.6</v>
      </c>
      <c r="I48" s="81">
        <f t="shared" si="8"/>
        <v>-1301768.7400000002</v>
      </c>
    </row>
    <row r="49" spans="1:9" x14ac:dyDescent="0.25">
      <c r="A49" s="82"/>
      <c r="B49" s="82"/>
      <c r="C49" s="82"/>
      <c r="D49" s="82"/>
      <c r="E49" s="82"/>
      <c r="F49" s="82"/>
      <c r="G49" s="83" t="s">
        <v>34</v>
      </c>
      <c r="H49" s="84"/>
      <c r="I49" s="85"/>
    </row>
  </sheetData>
  <mergeCells count="38">
    <mergeCell ref="I48:I49"/>
    <mergeCell ref="G49:H49"/>
    <mergeCell ref="B31:C31"/>
    <mergeCell ref="B32:C32"/>
    <mergeCell ref="B33:C33"/>
    <mergeCell ref="B34:C34"/>
    <mergeCell ref="B35:C35"/>
    <mergeCell ref="B36:C36"/>
    <mergeCell ref="A11:C11"/>
    <mergeCell ref="A12:C12"/>
    <mergeCell ref="A13:C13"/>
    <mergeCell ref="A14:C14"/>
    <mergeCell ref="A15:C15"/>
    <mergeCell ref="A16:C16"/>
    <mergeCell ref="A1:I1"/>
    <mergeCell ref="A2:I2"/>
    <mergeCell ref="A3:I3"/>
    <mergeCell ref="A4:I4"/>
    <mergeCell ref="A6:C8"/>
    <mergeCell ref="D6:H6"/>
    <mergeCell ref="I6:I7"/>
    <mergeCell ref="B42:C42"/>
    <mergeCell ref="B43:C43"/>
    <mergeCell ref="B46:C46"/>
    <mergeCell ref="B37:C37"/>
    <mergeCell ref="A39:C39"/>
    <mergeCell ref="B40:C40"/>
    <mergeCell ref="B41:C41"/>
    <mergeCell ref="A25:C27"/>
    <mergeCell ref="D25:H25"/>
    <mergeCell ref="I25:I26"/>
    <mergeCell ref="B30:C30"/>
    <mergeCell ref="A18:C18"/>
    <mergeCell ref="A19:C19"/>
    <mergeCell ref="I21:I22"/>
    <mergeCell ref="G22:H22"/>
    <mergeCell ref="A17:C17"/>
    <mergeCell ref="A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2020-06-11T17:01:18Z</dcterms:created>
  <dcterms:modified xsi:type="dcterms:W3CDTF">2020-06-11T17:03:02Z</dcterms:modified>
</cp:coreProperties>
</file>